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ebsites\www.cloudformatter.com\Resources\Attachments\"/>
    </mc:Choice>
  </mc:AlternateContent>
  <bookViews>
    <workbookView xWindow="0" yWindow="0" windowWidth="20085" windowHeight="8295" activeTab="1"/>
  </bookViews>
  <sheets>
    <sheet name="Index Plot" sheetId="2" r:id="rId1"/>
    <sheet name="PE (CAPE) Plot" sheetId="4" r:id="rId2"/>
    <sheet name="Data" sheetId="1" r:id="rId3"/>
  </sheets>
  <definedNames>
    <definedName name="_Regression_Int">1</definedName>
    <definedName name="_xlnm.Print_Area">Data!$A$1546:$L$1557</definedName>
    <definedName name="Print_Area_MI">Data!$A$1546:$L$1557</definedName>
  </definedNames>
  <calcPr calcId="152511"/>
</workbook>
</file>

<file path=xl/calcChain.xml><?xml version="1.0" encoding="utf-8"?>
<calcChain xmlns="http://schemas.openxmlformats.org/spreadsheetml/2006/main">
  <c r="H1261" i="1" l="1"/>
  <c r="I1353" i="1"/>
  <c r="I1354" i="1"/>
  <c r="H1520" i="1"/>
  <c r="I1559" i="1"/>
  <c r="H1560" i="1"/>
  <c r="H1662" i="1"/>
  <c r="I1679" i="1"/>
  <c r="H1680" i="1"/>
  <c r="H1722" i="1"/>
  <c r="H1736" i="1"/>
  <c r="J1736" i="1"/>
  <c r="C1741" i="1"/>
  <c r="C1740" i="1"/>
  <c r="D1735" i="1"/>
  <c r="D1734" i="1"/>
  <c r="C1738" i="1"/>
  <c r="I1738" i="1" s="1"/>
  <c r="C1737" i="1"/>
  <c r="D1732" i="1"/>
  <c r="D1731" i="1"/>
  <c r="C1735" i="1"/>
  <c r="C1734" i="1"/>
  <c r="D1729" i="1"/>
  <c r="D1728" i="1"/>
  <c r="C1732" i="1"/>
  <c r="I1732" i="1" s="1"/>
  <c r="C1731" i="1"/>
  <c r="D1726" i="1"/>
  <c r="D1725" i="1"/>
  <c r="C1729" i="1"/>
  <c r="C1728" i="1"/>
  <c r="C1726" i="1"/>
  <c r="C1725" i="1"/>
  <c r="D1723" i="1"/>
  <c r="J1723" i="1" s="1"/>
  <c r="D1722" i="1"/>
  <c r="C1723" i="1"/>
  <c r="C1722" i="1"/>
  <c r="D1720" i="1"/>
  <c r="D1719" i="1"/>
  <c r="D1717" i="1"/>
  <c r="D1716" i="1"/>
  <c r="C1720" i="1"/>
  <c r="I1720" i="1" s="1"/>
  <c r="C1719" i="1"/>
  <c r="D1710" i="1"/>
  <c r="D1714" i="1"/>
  <c r="D1713" i="1"/>
  <c r="C1717" i="1"/>
  <c r="C1716" i="1"/>
  <c r="F9" i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1186" i="1" s="1"/>
  <c r="F1187" i="1" s="1"/>
  <c r="F1188" i="1" s="1"/>
  <c r="F1189" i="1" s="1"/>
  <c r="F1190" i="1" s="1"/>
  <c r="F1191" i="1" s="1"/>
  <c r="F1192" i="1" s="1"/>
  <c r="F1193" i="1" s="1"/>
  <c r="F1194" i="1" s="1"/>
  <c r="F1195" i="1" s="1"/>
  <c r="F1196" i="1" s="1"/>
  <c r="F1197" i="1" s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F1208" i="1" s="1"/>
  <c r="F1209" i="1" s="1"/>
  <c r="F1210" i="1" s="1"/>
  <c r="F1211" i="1" s="1"/>
  <c r="F1212" i="1" s="1"/>
  <c r="F1213" i="1" s="1"/>
  <c r="F1214" i="1" s="1"/>
  <c r="F1215" i="1" s="1"/>
  <c r="F1216" i="1" s="1"/>
  <c r="F1217" i="1" s="1"/>
  <c r="F1218" i="1" s="1"/>
  <c r="F1219" i="1" s="1"/>
  <c r="F1220" i="1" s="1"/>
  <c r="F1221" i="1" s="1"/>
  <c r="F1222" i="1" s="1"/>
  <c r="F1223" i="1" s="1"/>
  <c r="F1224" i="1" s="1"/>
  <c r="F1225" i="1" s="1"/>
  <c r="F1226" i="1" s="1"/>
  <c r="F1227" i="1" s="1"/>
  <c r="F1228" i="1" s="1"/>
  <c r="F1229" i="1" s="1"/>
  <c r="F1230" i="1" s="1"/>
  <c r="F1231" i="1" s="1"/>
  <c r="F1232" i="1" s="1"/>
  <c r="F1233" i="1" s="1"/>
  <c r="F1234" i="1" s="1"/>
  <c r="F1235" i="1" s="1"/>
  <c r="F1236" i="1" s="1"/>
  <c r="F1237" i="1" s="1"/>
  <c r="F1238" i="1" s="1"/>
  <c r="F1239" i="1" s="1"/>
  <c r="F1240" i="1" s="1"/>
  <c r="F1241" i="1" s="1"/>
  <c r="F1242" i="1" s="1"/>
  <c r="F1243" i="1" s="1"/>
  <c r="F1244" i="1" s="1"/>
  <c r="F1245" i="1" s="1"/>
  <c r="F1246" i="1" s="1"/>
  <c r="F1247" i="1" s="1"/>
  <c r="F1248" i="1" s="1"/>
  <c r="F1249" i="1" s="1"/>
  <c r="F1250" i="1" s="1"/>
  <c r="F1251" i="1" s="1"/>
  <c r="F1252" i="1" s="1"/>
  <c r="F1253" i="1" s="1"/>
  <c r="F1254" i="1" s="1"/>
  <c r="F1255" i="1" s="1"/>
  <c r="F1256" i="1" s="1"/>
  <c r="F1257" i="1" s="1"/>
  <c r="F1258" i="1" s="1"/>
  <c r="F1259" i="1" s="1"/>
  <c r="F1260" i="1" s="1"/>
  <c r="F1261" i="1" s="1"/>
  <c r="F1262" i="1" s="1"/>
  <c r="F1263" i="1" s="1"/>
  <c r="F1264" i="1" s="1"/>
  <c r="F1265" i="1" s="1"/>
  <c r="F1266" i="1" s="1"/>
  <c r="F1267" i="1" s="1"/>
  <c r="F1268" i="1" s="1"/>
  <c r="F1269" i="1" s="1"/>
  <c r="F1270" i="1" s="1"/>
  <c r="F1271" i="1" s="1"/>
  <c r="F1272" i="1" s="1"/>
  <c r="F1273" i="1" s="1"/>
  <c r="F1274" i="1" s="1"/>
  <c r="F1275" i="1" s="1"/>
  <c r="F1276" i="1" s="1"/>
  <c r="F1277" i="1" s="1"/>
  <c r="F1278" i="1" s="1"/>
  <c r="F1279" i="1" s="1"/>
  <c r="F1280" i="1" s="1"/>
  <c r="F1281" i="1" s="1"/>
  <c r="F1282" i="1" s="1"/>
  <c r="F1283" i="1" s="1"/>
  <c r="F1284" i="1" s="1"/>
  <c r="F1285" i="1" s="1"/>
  <c r="F1286" i="1" s="1"/>
  <c r="F1287" i="1" s="1"/>
  <c r="F1288" i="1" s="1"/>
  <c r="F1289" i="1" s="1"/>
  <c r="F1290" i="1" s="1"/>
  <c r="F1291" i="1" s="1"/>
  <c r="F1292" i="1" s="1"/>
  <c r="F1293" i="1" s="1"/>
  <c r="F1294" i="1" s="1"/>
  <c r="F1295" i="1" s="1"/>
  <c r="F1296" i="1" s="1"/>
  <c r="F1297" i="1" s="1"/>
  <c r="F1298" i="1" s="1"/>
  <c r="F1299" i="1" s="1"/>
  <c r="F1300" i="1" s="1"/>
  <c r="F1301" i="1" s="1"/>
  <c r="F1302" i="1" s="1"/>
  <c r="F1303" i="1" s="1"/>
  <c r="F1304" i="1" s="1"/>
  <c r="F1305" i="1" s="1"/>
  <c r="F1306" i="1" s="1"/>
  <c r="F1307" i="1" s="1"/>
  <c r="F1308" i="1" s="1"/>
  <c r="F1309" i="1" s="1"/>
  <c r="F1310" i="1" s="1"/>
  <c r="F1311" i="1" s="1"/>
  <c r="F1312" i="1" s="1"/>
  <c r="F1313" i="1" s="1"/>
  <c r="F1314" i="1" s="1"/>
  <c r="F1315" i="1" s="1"/>
  <c r="F1316" i="1" s="1"/>
  <c r="F1317" i="1" s="1"/>
  <c r="F1318" i="1" s="1"/>
  <c r="F1319" i="1" s="1"/>
  <c r="F1320" i="1" s="1"/>
  <c r="F1321" i="1" s="1"/>
  <c r="F1322" i="1" s="1"/>
  <c r="F1323" i="1" s="1"/>
  <c r="F1324" i="1" s="1"/>
  <c r="F1325" i="1" s="1"/>
  <c r="F1326" i="1" s="1"/>
  <c r="F1327" i="1" s="1"/>
  <c r="F1328" i="1" s="1"/>
  <c r="F1329" i="1" s="1"/>
  <c r="F1330" i="1" s="1"/>
  <c r="F1331" i="1" s="1"/>
  <c r="F1332" i="1" s="1"/>
  <c r="F1333" i="1" s="1"/>
  <c r="F1334" i="1" s="1"/>
  <c r="F1335" i="1" s="1"/>
  <c r="F1336" i="1" s="1"/>
  <c r="F1337" i="1" s="1"/>
  <c r="F1338" i="1" s="1"/>
  <c r="F1339" i="1" s="1"/>
  <c r="F1340" i="1" s="1"/>
  <c r="F1341" i="1" s="1"/>
  <c r="F1342" i="1" s="1"/>
  <c r="F1343" i="1" s="1"/>
  <c r="F1344" i="1" s="1"/>
  <c r="F1345" i="1" s="1"/>
  <c r="F1346" i="1" s="1"/>
  <c r="F1347" i="1" s="1"/>
  <c r="F1348" i="1" s="1"/>
  <c r="F1349" i="1" s="1"/>
  <c r="F1350" i="1" s="1"/>
  <c r="F1351" i="1" s="1"/>
  <c r="F1352" i="1" s="1"/>
  <c r="F1353" i="1" s="1"/>
  <c r="F1354" i="1" s="1"/>
  <c r="F1355" i="1" s="1"/>
  <c r="F1356" i="1" s="1"/>
  <c r="F1357" i="1" s="1"/>
  <c r="F1358" i="1" s="1"/>
  <c r="F1359" i="1" s="1"/>
  <c r="F1360" i="1" s="1"/>
  <c r="F1361" i="1" s="1"/>
  <c r="F1362" i="1" s="1"/>
  <c r="F1363" i="1" s="1"/>
  <c r="F1364" i="1" s="1"/>
  <c r="F1365" i="1" s="1"/>
  <c r="F1366" i="1" s="1"/>
  <c r="F1367" i="1" s="1"/>
  <c r="F1368" i="1" s="1"/>
  <c r="F1369" i="1" s="1"/>
  <c r="F1370" i="1" s="1"/>
  <c r="F1371" i="1" s="1"/>
  <c r="F1372" i="1" s="1"/>
  <c r="F1373" i="1" s="1"/>
  <c r="F1374" i="1" s="1"/>
  <c r="F1375" i="1" s="1"/>
  <c r="F1376" i="1" s="1"/>
  <c r="F1377" i="1" s="1"/>
  <c r="F1378" i="1" s="1"/>
  <c r="F1379" i="1" s="1"/>
  <c r="F1380" i="1" s="1"/>
  <c r="F1381" i="1" s="1"/>
  <c r="F1382" i="1" s="1"/>
  <c r="F1383" i="1" s="1"/>
  <c r="F1384" i="1" s="1"/>
  <c r="F1385" i="1" s="1"/>
  <c r="F1386" i="1" s="1"/>
  <c r="F1387" i="1" s="1"/>
  <c r="F1388" i="1" s="1"/>
  <c r="F1389" i="1" s="1"/>
  <c r="F1390" i="1" s="1"/>
  <c r="F1391" i="1" s="1"/>
  <c r="F1392" i="1" s="1"/>
  <c r="F1393" i="1" s="1"/>
  <c r="F1394" i="1" s="1"/>
  <c r="F1395" i="1" s="1"/>
  <c r="F1396" i="1" s="1"/>
  <c r="F1397" i="1" s="1"/>
  <c r="F1398" i="1" s="1"/>
  <c r="F1399" i="1" s="1"/>
  <c r="F1400" i="1" s="1"/>
  <c r="F1401" i="1" s="1"/>
  <c r="F1402" i="1" s="1"/>
  <c r="F1403" i="1" s="1"/>
  <c r="F1404" i="1" s="1"/>
  <c r="F1405" i="1" s="1"/>
  <c r="F1406" i="1" s="1"/>
  <c r="F1407" i="1" s="1"/>
  <c r="F1408" i="1" s="1"/>
  <c r="F1409" i="1" s="1"/>
  <c r="F1410" i="1" s="1"/>
  <c r="F1411" i="1" s="1"/>
  <c r="F1412" i="1" s="1"/>
  <c r="F1413" i="1" s="1"/>
  <c r="F1414" i="1" s="1"/>
  <c r="F1415" i="1" s="1"/>
  <c r="F1416" i="1" s="1"/>
  <c r="F1417" i="1" s="1"/>
  <c r="F1418" i="1" s="1"/>
  <c r="F1419" i="1" s="1"/>
  <c r="F1420" i="1" s="1"/>
  <c r="F1421" i="1" s="1"/>
  <c r="F1422" i="1" s="1"/>
  <c r="F1423" i="1" s="1"/>
  <c r="F1424" i="1" s="1"/>
  <c r="F1425" i="1" s="1"/>
  <c r="F1426" i="1" s="1"/>
  <c r="F1427" i="1" s="1"/>
  <c r="F1428" i="1" s="1"/>
  <c r="F1429" i="1" s="1"/>
  <c r="F1430" i="1" s="1"/>
  <c r="F1431" i="1" s="1"/>
  <c r="F1432" i="1" s="1"/>
  <c r="F1433" i="1" s="1"/>
  <c r="F1434" i="1" s="1"/>
  <c r="F1435" i="1" s="1"/>
  <c r="F1436" i="1" s="1"/>
  <c r="F1437" i="1" s="1"/>
  <c r="F1438" i="1" s="1"/>
  <c r="F1439" i="1" s="1"/>
  <c r="F1440" i="1" s="1"/>
  <c r="F1441" i="1" s="1"/>
  <c r="F1442" i="1" s="1"/>
  <c r="F1443" i="1" s="1"/>
  <c r="F1444" i="1" s="1"/>
  <c r="F1445" i="1" s="1"/>
  <c r="F1446" i="1" s="1"/>
  <c r="F1447" i="1" s="1"/>
  <c r="F1448" i="1" s="1"/>
  <c r="F1449" i="1" s="1"/>
  <c r="F1450" i="1" s="1"/>
  <c r="F1451" i="1" s="1"/>
  <c r="F1452" i="1" s="1"/>
  <c r="F1453" i="1" s="1"/>
  <c r="F1454" i="1" s="1"/>
  <c r="F1455" i="1" s="1"/>
  <c r="F1456" i="1" s="1"/>
  <c r="F1457" i="1" s="1"/>
  <c r="F1458" i="1" s="1"/>
  <c r="F1459" i="1" s="1"/>
  <c r="F1460" i="1" s="1"/>
  <c r="F1461" i="1" s="1"/>
  <c r="F1462" i="1" s="1"/>
  <c r="F1463" i="1" s="1"/>
  <c r="F1464" i="1" s="1"/>
  <c r="F1465" i="1" s="1"/>
  <c r="F1466" i="1" s="1"/>
  <c r="F1467" i="1" s="1"/>
  <c r="F1468" i="1" s="1"/>
  <c r="F1469" i="1" s="1"/>
  <c r="F1470" i="1" s="1"/>
  <c r="F1471" i="1" s="1"/>
  <c r="F1472" i="1" s="1"/>
  <c r="F1473" i="1" s="1"/>
  <c r="F1474" i="1" s="1"/>
  <c r="F1475" i="1" s="1"/>
  <c r="F1476" i="1" s="1"/>
  <c r="F1477" i="1" s="1"/>
  <c r="F1478" i="1" s="1"/>
  <c r="F1479" i="1" s="1"/>
  <c r="F1480" i="1" s="1"/>
  <c r="F1481" i="1" s="1"/>
  <c r="F1482" i="1" s="1"/>
  <c r="F1483" i="1" s="1"/>
  <c r="F1484" i="1" s="1"/>
  <c r="F1485" i="1" s="1"/>
  <c r="F1486" i="1" s="1"/>
  <c r="F1487" i="1" s="1"/>
  <c r="F1488" i="1" s="1"/>
  <c r="F1489" i="1" s="1"/>
  <c r="F1490" i="1" s="1"/>
  <c r="F1491" i="1" s="1"/>
  <c r="F1492" i="1" s="1"/>
  <c r="F1493" i="1" s="1"/>
  <c r="F1494" i="1" s="1"/>
  <c r="F1495" i="1" s="1"/>
  <c r="F1496" i="1" s="1"/>
  <c r="F1497" i="1" s="1"/>
  <c r="F1498" i="1" s="1"/>
  <c r="F1499" i="1" s="1"/>
  <c r="F1500" i="1" s="1"/>
  <c r="F1501" i="1" s="1"/>
  <c r="F1502" i="1" s="1"/>
  <c r="F1503" i="1" s="1"/>
  <c r="F1504" i="1" s="1"/>
  <c r="F1505" i="1" s="1"/>
  <c r="F1506" i="1" s="1"/>
  <c r="F1507" i="1" s="1"/>
  <c r="F1508" i="1" s="1"/>
  <c r="F1509" i="1" s="1"/>
  <c r="F1510" i="1" s="1"/>
  <c r="F1511" i="1" s="1"/>
  <c r="F1512" i="1" s="1"/>
  <c r="F1513" i="1" s="1"/>
  <c r="F1514" i="1" s="1"/>
  <c r="F1515" i="1" s="1"/>
  <c r="F1516" i="1" s="1"/>
  <c r="F1517" i="1" s="1"/>
  <c r="F1518" i="1" s="1"/>
  <c r="F1519" i="1" s="1"/>
  <c r="F1520" i="1" s="1"/>
  <c r="F1521" i="1" s="1"/>
  <c r="F1522" i="1" s="1"/>
  <c r="F1523" i="1" s="1"/>
  <c r="F1524" i="1" s="1"/>
  <c r="F1525" i="1" s="1"/>
  <c r="F1526" i="1" s="1"/>
  <c r="F1527" i="1" s="1"/>
  <c r="F1528" i="1" s="1"/>
  <c r="F1529" i="1" s="1"/>
  <c r="F1530" i="1" s="1"/>
  <c r="F1531" i="1" s="1"/>
  <c r="F1532" i="1" s="1"/>
  <c r="F1533" i="1" s="1"/>
  <c r="F1534" i="1" s="1"/>
  <c r="F1535" i="1" s="1"/>
  <c r="F1536" i="1" s="1"/>
  <c r="F1537" i="1" s="1"/>
  <c r="F1538" i="1" s="1"/>
  <c r="F1539" i="1" s="1"/>
  <c r="F1540" i="1" s="1"/>
  <c r="F1541" i="1" s="1"/>
  <c r="F1542" i="1" s="1"/>
  <c r="F1543" i="1" s="1"/>
  <c r="F1544" i="1" s="1"/>
  <c r="F1545" i="1" s="1"/>
  <c r="F1546" i="1" s="1"/>
  <c r="F1547" i="1" s="1"/>
  <c r="F1548" i="1" s="1"/>
  <c r="F1549" i="1" s="1"/>
  <c r="F1550" i="1" s="1"/>
  <c r="F1551" i="1" s="1"/>
  <c r="F1552" i="1" s="1"/>
  <c r="F1553" i="1" s="1"/>
  <c r="F1554" i="1" s="1"/>
  <c r="F1555" i="1" s="1"/>
  <c r="F1556" i="1" s="1"/>
  <c r="F1557" i="1" s="1"/>
  <c r="F1558" i="1" s="1"/>
  <c r="F1559" i="1" s="1"/>
  <c r="F1560" i="1" s="1"/>
  <c r="F1561" i="1" s="1"/>
  <c r="F1562" i="1" s="1"/>
  <c r="F1563" i="1" s="1"/>
  <c r="F1564" i="1" s="1"/>
  <c r="F1565" i="1" s="1"/>
  <c r="F1566" i="1" s="1"/>
  <c r="F1567" i="1" s="1"/>
  <c r="F1568" i="1" s="1"/>
  <c r="F1569" i="1" s="1"/>
  <c r="F1570" i="1" s="1"/>
  <c r="F1571" i="1" s="1"/>
  <c r="F1572" i="1" s="1"/>
  <c r="F1573" i="1" s="1"/>
  <c r="F1574" i="1" s="1"/>
  <c r="F1575" i="1" s="1"/>
  <c r="F1576" i="1" s="1"/>
  <c r="F1577" i="1" s="1"/>
  <c r="F1578" i="1" s="1"/>
  <c r="F1579" i="1" s="1"/>
  <c r="F1580" i="1" s="1"/>
  <c r="F1581" i="1" s="1"/>
  <c r="F1582" i="1" s="1"/>
  <c r="F1583" i="1" s="1"/>
  <c r="F1584" i="1" s="1"/>
  <c r="F1585" i="1" s="1"/>
  <c r="F1586" i="1" s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7" i="1" s="1"/>
  <c r="F1608" i="1" s="1"/>
  <c r="F1609" i="1" s="1"/>
  <c r="F1610" i="1" s="1"/>
  <c r="F1611" i="1" s="1"/>
  <c r="F1612" i="1" s="1"/>
  <c r="F1613" i="1" s="1"/>
  <c r="F1614" i="1" s="1"/>
  <c r="F1615" i="1" s="1"/>
  <c r="F1616" i="1" s="1"/>
  <c r="F1617" i="1" s="1"/>
  <c r="F1618" i="1" s="1"/>
  <c r="F1619" i="1" s="1"/>
  <c r="F1620" i="1" s="1"/>
  <c r="F1621" i="1" s="1"/>
  <c r="F1622" i="1" s="1"/>
  <c r="F1623" i="1" s="1"/>
  <c r="F1624" i="1" s="1"/>
  <c r="F1625" i="1" s="1"/>
  <c r="F1626" i="1" s="1"/>
  <c r="F1627" i="1" s="1"/>
  <c r="F1628" i="1" s="1"/>
  <c r="F1629" i="1" s="1"/>
  <c r="F1630" i="1" s="1"/>
  <c r="F1631" i="1" s="1"/>
  <c r="F1632" i="1" s="1"/>
  <c r="F1633" i="1" s="1"/>
  <c r="F1634" i="1" s="1"/>
  <c r="F1635" i="1" s="1"/>
  <c r="F1636" i="1" s="1"/>
  <c r="F1637" i="1" s="1"/>
  <c r="F1638" i="1" s="1"/>
  <c r="F1639" i="1" s="1"/>
  <c r="F1640" i="1" s="1"/>
  <c r="F1641" i="1" s="1"/>
  <c r="F1642" i="1" s="1"/>
  <c r="F1643" i="1" s="1"/>
  <c r="F1644" i="1" s="1"/>
  <c r="F1645" i="1" s="1"/>
  <c r="F1646" i="1" s="1"/>
  <c r="F1647" i="1" s="1"/>
  <c r="F1648" i="1" s="1"/>
  <c r="F1649" i="1" s="1"/>
  <c r="F1650" i="1" s="1"/>
  <c r="F1651" i="1" s="1"/>
  <c r="F1652" i="1" s="1"/>
  <c r="F1653" i="1" s="1"/>
  <c r="F1654" i="1" s="1"/>
  <c r="F1655" i="1" s="1"/>
  <c r="F1656" i="1" s="1"/>
  <c r="F1657" i="1" s="1"/>
  <c r="F1658" i="1" s="1"/>
  <c r="F1659" i="1" s="1"/>
  <c r="F1660" i="1" s="1"/>
  <c r="F1661" i="1" s="1"/>
  <c r="F1662" i="1" s="1"/>
  <c r="F1663" i="1" s="1"/>
  <c r="F1664" i="1" s="1"/>
  <c r="F1665" i="1" s="1"/>
  <c r="F1666" i="1" s="1"/>
  <c r="F1667" i="1" s="1"/>
  <c r="F1668" i="1" s="1"/>
  <c r="F1669" i="1" s="1"/>
  <c r="F1670" i="1" s="1"/>
  <c r="F1671" i="1" s="1"/>
  <c r="F1672" i="1" s="1"/>
  <c r="F1673" i="1" s="1"/>
  <c r="F1674" i="1" s="1"/>
  <c r="F1675" i="1" s="1"/>
  <c r="F1676" i="1" s="1"/>
  <c r="F1677" i="1" s="1"/>
  <c r="F1678" i="1" s="1"/>
  <c r="F1679" i="1" s="1"/>
  <c r="F1680" i="1" s="1"/>
  <c r="F1681" i="1" s="1"/>
  <c r="F1682" i="1" s="1"/>
  <c r="F1683" i="1" s="1"/>
  <c r="F1684" i="1" s="1"/>
  <c r="F1685" i="1" s="1"/>
  <c r="F1686" i="1" s="1"/>
  <c r="F1687" i="1" s="1"/>
  <c r="F1688" i="1" s="1"/>
  <c r="F1689" i="1" s="1"/>
  <c r="F1690" i="1" s="1"/>
  <c r="F1691" i="1" s="1"/>
  <c r="F1692" i="1" s="1"/>
  <c r="F1693" i="1" s="1"/>
  <c r="F1694" i="1" s="1"/>
  <c r="F1695" i="1" s="1"/>
  <c r="F1696" i="1" s="1"/>
  <c r="F1697" i="1" s="1"/>
  <c r="F1698" i="1" s="1"/>
  <c r="F1699" i="1" s="1"/>
  <c r="F1700" i="1" s="1"/>
  <c r="F1701" i="1" s="1"/>
  <c r="F1702" i="1" s="1"/>
  <c r="F1703" i="1" s="1"/>
  <c r="F1704" i="1" s="1"/>
  <c r="F1705" i="1" s="1"/>
  <c r="F1706" i="1" s="1"/>
  <c r="F1707" i="1" s="1"/>
  <c r="F1708" i="1" s="1"/>
  <c r="F1709" i="1" s="1"/>
  <c r="F1710" i="1" s="1"/>
  <c r="F1711" i="1" s="1"/>
  <c r="F1712" i="1" s="1"/>
  <c r="F1713" i="1" s="1"/>
  <c r="F1714" i="1" s="1"/>
  <c r="F1715" i="1" s="1"/>
  <c r="F1716" i="1" s="1"/>
  <c r="F1717" i="1" s="1"/>
  <c r="F1718" i="1" s="1"/>
  <c r="F1719" i="1" s="1"/>
  <c r="F1720" i="1" s="1"/>
  <c r="F1721" i="1" s="1"/>
  <c r="F1722" i="1" s="1"/>
  <c r="F1723" i="1" s="1"/>
  <c r="F1724" i="1" s="1"/>
  <c r="F1725" i="1" s="1"/>
  <c r="F1726" i="1" s="1"/>
  <c r="F1727" i="1" s="1"/>
  <c r="F1728" i="1" s="1"/>
  <c r="F1729" i="1" s="1"/>
  <c r="F1730" i="1" s="1"/>
  <c r="F1731" i="1" s="1"/>
  <c r="F1732" i="1" s="1"/>
  <c r="F1733" i="1" s="1"/>
  <c r="F1734" i="1" s="1"/>
  <c r="F1735" i="1" s="1"/>
  <c r="F1736" i="1" s="1"/>
  <c r="F1737" i="1" s="1"/>
  <c r="F1738" i="1" s="1"/>
  <c r="F1739" i="1" s="1"/>
  <c r="F1740" i="1" s="1"/>
  <c r="F1741" i="1" s="1"/>
  <c r="F1742" i="1" s="1"/>
  <c r="F1743" i="1" s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G99" i="1"/>
  <c r="G100" i="1"/>
  <c r="G101" i="1"/>
  <c r="G102" i="1"/>
  <c r="G103" i="1"/>
  <c r="G104" i="1"/>
  <c r="G106" i="1"/>
  <c r="G107" i="1"/>
  <c r="G108" i="1"/>
  <c r="G109" i="1"/>
  <c r="G110" i="1"/>
  <c r="G111" i="1"/>
  <c r="G112" i="1"/>
  <c r="G113" i="1"/>
  <c r="G114" i="1"/>
  <c r="G115" i="1"/>
  <c r="G116" i="1"/>
  <c r="G118" i="1"/>
  <c r="G119" i="1"/>
  <c r="G120" i="1"/>
  <c r="G121" i="1"/>
  <c r="G122" i="1"/>
  <c r="G123" i="1"/>
  <c r="G124" i="1"/>
  <c r="G125" i="1"/>
  <c r="G126" i="1"/>
  <c r="G127" i="1"/>
  <c r="G128" i="1"/>
  <c r="G130" i="1"/>
  <c r="G131" i="1"/>
  <c r="G132" i="1"/>
  <c r="G133" i="1"/>
  <c r="G134" i="1"/>
  <c r="G135" i="1"/>
  <c r="G136" i="1"/>
  <c r="G137" i="1"/>
  <c r="G138" i="1"/>
  <c r="G139" i="1"/>
  <c r="G140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1" i="1"/>
  <c r="G162" i="1"/>
  <c r="G163" i="1"/>
  <c r="G164" i="1"/>
  <c r="G166" i="1"/>
  <c r="G167" i="1"/>
  <c r="G168" i="1"/>
  <c r="G169" i="1"/>
  <c r="G170" i="1"/>
  <c r="G171" i="1"/>
  <c r="G172" i="1"/>
  <c r="G173" i="1"/>
  <c r="G174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90" i="1"/>
  <c r="G191" i="1"/>
  <c r="G192" i="1"/>
  <c r="G193" i="1"/>
  <c r="G194" i="1"/>
  <c r="G195" i="1"/>
  <c r="G196" i="1"/>
  <c r="G197" i="1"/>
  <c r="G198" i="1"/>
  <c r="G199" i="1"/>
  <c r="G200" i="1"/>
  <c r="G202" i="1"/>
  <c r="G203" i="1"/>
  <c r="G204" i="1"/>
  <c r="G205" i="1"/>
  <c r="G206" i="1"/>
  <c r="G207" i="1"/>
  <c r="G208" i="1"/>
  <c r="G209" i="1"/>
  <c r="G210" i="1"/>
  <c r="G211" i="1"/>
  <c r="G212" i="1"/>
  <c r="G214" i="1"/>
  <c r="G215" i="1"/>
  <c r="G216" i="1"/>
  <c r="G217" i="1"/>
  <c r="G218" i="1"/>
  <c r="G219" i="1"/>
  <c r="G220" i="1"/>
  <c r="G221" i="1"/>
  <c r="G222" i="1"/>
  <c r="G223" i="1"/>
  <c r="G224" i="1"/>
  <c r="G226" i="1"/>
  <c r="G227" i="1"/>
  <c r="G228" i="1"/>
  <c r="G229" i="1"/>
  <c r="G230" i="1"/>
  <c r="G231" i="1"/>
  <c r="G232" i="1"/>
  <c r="G233" i="1"/>
  <c r="G234" i="1"/>
  <c r="G235" i="1"/>
  <c r="G236" i="1"/>
  <c r="G238" i="1"/>
  <c r="G239" i="1"/>
  <c r="G240" i="1"/>
  <c r="G241" i="1"/>
  <c r="G242" i="1"/>
  <c r="G243" i="1"/>
  <c r="G244" i="1"/>
  <c r="G245" i="1"/>
  <c r="G246" i="1"/>
  <c r="G247" i="1"/>
  <c r="G248" i="1"/>
  <c r="G250" i="1"/>
  <c r="G251" i="1"/>
  <c r="G252" i="1"/>
  <c r="G253" i="1"/>
  <c r="G254" i="1"/>
  <c r="G255" i="1"/>
  <c r="G256" i="1"/>
  <c r="G257" i="1"/>
  <c r="G258" i="1"/>
  <c r="G259" i="1"/>
  <c r="G260" i="1"/>
  <c r="G262" i="1"/>
  <c r="G263" i="1"/>
  <c r="G264" i="1"/>
  <c r="G265" i="1"/>
  <c r="G266" i="1"/>
  <c r="G267" i="1"/>
  <c r="G268" i="1"/>
  <c r="G269" i="1"/>
  <c r="G270" i="1"/>
  <c r="G271" i="1"/>
  <c r="G272" i="1"/>
  <c r="G274" i="1"/>
  <c r="G275" i="1"/>
  <c r="G276" i="1"/>
  <c r="G277" i="1"/>
  <c r="G278" i="1"/>
  <c r="G279" i="1"/>
  <c r="G280" i="1"/>
  <c r="G281" i="1"/>
  <c r="G282" i="1"/>
  <c r="G283" i="1"/>
  <c r="G284" i="1"/>
  <c r="G286" i="1"/>
  <c r="G287" i="1"/>
  <c r="G288" i="1"/>
  <c r="G289" i="1"/>
  <c r="G290" i="1"/>
  <c r="G291" i="1"/>
  <c r="G292" i="1"/>
  <c r="G293" i="1"/>
  <c r="G294" i="1"/>
  <c r="G295" i="1"/>
  <c r="G296" i="1"/>
  <c r="G298" i="1"/>
  <c r="G299" i="1"/>
  <c r="G300" i="1"/>
  <c r="G301" i="1"/>
  <c r="G302" i="1"/>
  <c r="G303" i="1"/>
  <c r="G304" i="1"/>
  <c r="G305" i="1"/>
  <c r="G306" i="1"/>
  <c r="G307" i="1"/>
  <c r="G308" i="1"/>
  <c r="G310" i="1"/>
  <c r="G311" i="1"/>
  <c r="G312" i="1"/>
  <c r="G313" i="1"/>
  <c r="G314" i="1"/>
  <c r="G315" i="1"/>
  <c r="G316" i="1"/>
  <c r="G317" i="1"/>
  <c r="G318" i="1"/>
  <c r="G319" i="1"/>
  <c r="G320" i="1"/>
  <c r="G322" i="1"/>
  <c r="G323" i="1"/>
  <c r="G324" i="1"/>
  <c r="G325" i="1"/>
  <c r="G326" i="1"/>
  <c r="G327" i="1"/>
  <c r="G328" i="1"/>
  <c r="G329" i="1"/>
  <c r="G330" i="1"/>
  <c r="G331" i="1"/>
  <c r="G332" i="1"/>
  <c r="G334" i="1"/>
  <c r="G335" i="1"/>
  <c r="G336" i="1"/>
  <c r="G337" i="1"/>
  <c r="G338" i="1"/>
  <c r="G339" i="1"/>
  <c r="G340" i="1"/>
  <c r="G341" i="1"/>
  <c r="G342" i="1"/>
  <c r="G343" i="1"/>
  <c r="G344" i="1"/>
  <c r="G346" i="1"/>
  <c r="G347" i="1"/>
  <c r="G348" i="1"/>
  <c r="G349" i="1"/>
  <c r="G350" i="1"/>
  <c r="G351" i="1"/>
  <c r="G352" i="1"/>
  <c r="G353" i="1"/>
  <c r="G354" i="1"/>
  <c r="G355" i="1"/>
  <c r="G356" i="1"/>
  <c r="G358" i="1"/>
  <c r="G359" i="1"/>
  <c r="G360" i="1"/>
  <c r="G361" i="1"/>
  <c r="G362" i="1"/>
  <c r="G363" i="1"/>
  <c r="G364" i="1"/>
  <c r="G365" i="1"/>
  <c r="G366" i="1"/>
  <c r="G367" i="1"/>
  <c r="G368" i="1"/>
  <c r="G370" i="1"/>
  <c r="G371" i="1"/>
  <c r="G372" i="1"/>
  <c r="G373" i="1"/>
  <c r="G374" i="1"/>
  <c r="G375" i="1"/>
  <c r="G376" i="1"/>
  <c r="G377" i="1"/>
  <c r="G378" i="1"/>
  <c r="G379" i="1"/>
  <c r="G380" i="1"/>
  <c r="G382" i="1"/>
  <c r="G383" i="1"/>
  <c r="G384" i="1"/>
  <c r="G385" i="1"/>
  <c r="G386" i="1"/>
  <c r="G387" i="1"/>
  <c r="G388" i="1"/>
  <c r="G389" i="1"/>
  <c r="G390" i="1"/>
  <c r="G391" i="1"/>
  <c r="G392" i="1"/>
  <c r="G394" i="1"/>
  <c r="G395" i="1"/>
  <c r="G396" i="1"/>
  <c r="G397" i="1"/>
  <c r="G398" i="1"/>
  <c r="G399" i="1"/>
  <c r="G400" i="1"/>
  <c r="G401" i="1"/>
  <c r="G402" i="1"/>
  <c r="G403" i="1"/>
  <c r="G404" i="1"/>
  <c r="G406" i="1"/>
  <c r="G407" i="1"/>
  <c r="G408" i="1"/>
  <c r="G409" i="1"/>
  <c r="G410" i="1"/>
  <c r="G411" i="1"/>
  <c r="G412" i="1"/>
  <c r="G413" i="1"/>
  <c r="G414" i="1"/>
  <c r="G415" i="1"/>
  <c r="G416" i="1"/>
  <c r="G418" i="1"/>
  <c r="G419" i="1"/>
  <c r="G420" i="1"/>
  <c r="G421" i="1"/>
  <c r="G422" i="1"/>
  <c r="G423" i="1"/>
  <c r="G424" i="1"/>
  <c r="G425" i="1"/>
  <c r="G426" i="1"/>
  <c r="G427" i="1"/>
  <c r="G428" i="1"/>
  <c r="G430" i="1"/>
  <c r="G431" i="1"/>
  <c r="G432" i="1"/>
  <c r="G433" i="1"/>
  <c r="G434" i="1"/>
  <c r="G435" i="1"/>
  <c r="G436" i="1"/>
  <c r="G437" i="1"/>
  <c r="G438" i="1"/>
  <c r="G439" i="1"/>
  <c r="G440" i="1"/>
  <c r="G442" i="1"/>
  <c r="G443" i="1"/>
  <c r="G444" i="1"/>
  <c r="G445" i="1"/>
  <c r="G446" i="1"/>
  <c r="G447" i="1"/>
  <c r="G448" i="1"/>
  <c r="G449" i="1"/>
  <c r="G450" i="1"/>
  <c r="G451" i="1"/>
  <c r="G452" i="1"/>
  <c r="G454" i="1"/>
  <c r="G455" i="1"/>
  <c r="G456" i="1"/>
  <c r="G457" i="1"/>
  <c r="G458" i="1"/>
  <c r="G459" i="1"/>
  <c r="G460" i="1"/>
  <c r="G461" i="1"/>
  <c r="G462" i="1"/>
  <c r="G463" i="1"/>
  <c r="G464" i="1"/>
  <c r="G466" i="1"/>
  <c r="G467" i="1"/>
  <c r="G468" i="1"/>
  <c r="G469" i="1"/>
  <c r="G470" i="1"/>
  <c r="G471" i="1"/>
  <c r="G472" i="1"/>
  <c r="G473" i="1"/>
  <c r="G474" i="1"/>
  <c r="G475" i="1"/>
  <c r="G476" i="1"/>
  <c r="G478" i="1"/>
  <c r="G479" i="1"/>
  <c r="G480" i="1"/>
  <c r="G481" i="1"/>
  <c r="G482" i="1"/>
  <c r="G483" i="1"/>
  <c r="G484" i="1"/>
  <c r="G485" i="1"/>
  <c r="G486" i="1"/>
  <c r="G487" i="1"/>
  <c r="G488" i="1"/>
  <c r="G490" i="1"/>
  <c r="G491" i="1"/>
  <c r="G492" i="1"/>
  <c r="G493" i="1"/>
  <c r="G494" i="1"/>
  <c r="G495" i="1"/>
  <c r="G496" i="1"/>
  <c r="G497" i="1"/>
  <c r="G498" i="1"/>
  <c r="G499" i="1"/>
  <c r="G500" i="1"/>
  <c r="G502" i="1"/>
  <c r="G503" i="1"/>
  <c r="G504" i="1"/>
  <c r="G505" i="1"/>
  <c r="G506" i="1"/>
  <c r="G507" i="1"/>
  <c r="G508" i="1"/>
  <c r="G509" i="1"/>
  <c r="G510" i="1"/>
  <c r="G511" i="1"/>
  <c r="G512" i="1"/>
  <c r="G514" i="1"/>
  <c r="G515" i="1"/>
  <c r="G516" i="1"/>
  <c r="G517" i="1"/>
  <c r="G518" i="1"/>
  <c r="G519" i="1"/>
  <c r="G520" i="1"/>
  <c r="G521" i="1"/>
  <c r="G522" i="1"/>
  <c r="G523" i="1"/>
  <c r="G524" i="1"/>
  <c r="G526" i="1"/>
  <c r="G527" i="1"/>
  <c r="G528" i="1"/>
  <c r="G529" i="1"/>
  <c r="G530" i="1"/>
  <c r="G531" i="1"/>
  <c r="G532" i="1"/>
  <c r="G533" i="1"/>
  <c r="G534" i="1"/>
  <c r="G535" i="1"/>
  <c r="G536" i="1"/>
  <c r="G538" i="1"/>
  <c r="G539" i="1"/>
  <c r="G540" i="1"/>
  <c r="G541" i="1"/>
  <c r="G542" i="1"/>
  <c r="G543" i="1"/>
  <c r="G544" i="1"/>
  <c r="G545" i="1"/>
  <c r="G546" i="1"/>
  <c r="G547" i="1"/>
  <c r="G548" i="1"/>
  <c r="G550" i="1"/>
  <c r="G551" i="1"/>
  <c r="G552" i="1"/>
  <c r="G553" i="1"/>
  <c r="G554" i="1"/>
  <c r="G555" i="1"/>
  <c r="G556" i="1"/>
  <c r="G557" i="1"/>
  <c r="G558" i="1"/>
  <c r="G559" i="1"/>
  <c r="G560" i="1"/>
  <c r="G562" i="1"/>
  <c r="G563" i="1"/>
  <c r="G564" i="1"/>
  <c r="G565" i="1"/>
  <c r="G566" i="1"/>
  <c r="G567" i="1"/>
  <c r="G568" i="1"/>
  <c r="G569" i="1"/>
  <c r="G570" i="1"/>
  <c r="G571" i="1"/>
  <c r="G572" i="1"/>
  <c r="G574" i="1"/>
  <c r="G575" i="1"/>
  <c r="G576" i="1"/>
  <c r="G577" i="1"/>
  <c r="G578" i="1"/>
  <c r="G579" i="1"/>
  <c r="G580" i="1"/>
  <c r="G581" i="1"/>
  <c r="G582" i="1"/>
  <c r="G583" i="1"/>
  <c r="G584" i="1"/>
  <c r="G586" i="1"/>
  <c r="G587" i="1"/>
  <c r="G588" i="1"/>
  <c r="G589" i="1"/>
  <c r="G590" i="1"/>
  <c r="G591" i="1"/>
  <c r="G592" i="1"/>
  <c r="G593" i="1"/>
  <c r="G594" i="1"/>
  <c r="G595" i="1"/>
  <c r="G596" i="1"/>
  <c r="G598" i="1"/>
  <c r="G599" i="1"/>
  <c r="G600" i="1"/>
  <c r="G601" i="1"/>
  <c r="G602" i="1"/>
  <c r="G603" i="1"/>
  <c r="G604" i="1"/>
  <c r="G605" i="1"/>
  <c r="G606" i="1"/>
  <c r="G607" i="1"/>
  <c r="G608" i="1"/>
  <c r="G610" i="1"/>
  <c r="G611" i="1"/>
  <c r="G612" i="1"/>
  <c r="G613" i="1"/>
  <c r="G614" i="1"/>
  <c r="G615" i="1"/>
  <c r="G616" i="1"/>
  <c r="G617" i="1"/>
  <c r="G618" i="1"/>
  <c r="G619" i="1"/>
  <c r="G620" i="1"/>
  <c r="G622" i="1"/>
  <c r="G623" i="1"/>
  <c r="G624" i="1"/>
  <c r="G625" i="1"/>
  <c r="G626" i="1"/>
  <c r="G627" i="1"/>
  <c r="G628" i="1"/>
  <c r="G629" i="1"/>
  <c r="G630" i="1"/>
  <c r="G631" i="1"/>
  <c r="G632" i="1"/>
  <c r="G634" i="1"/>
  <c r="G635" i="1"/>
  <c r="G636" i="1"/>
  <c r="G637" i="1"/>
  <c r="G638" i="1"/>
  <c r="G639" i="1"/>
  <c r="G640" i="1"/>
  <c r="G641" i="1"/>
  <c r="G642" i="1"/>
  <c r="G643" i="1"/>
  <c r="G644" i="1"/>
  <c r="G646" i="1"/>
  <c r="G647" i="1"/>
  <c r="G648" i="1"/>
  <c r="G649" i="1"/>
  <c r="G650" i="1"/>
  <c r="G651" i="1"/>
  <c r="G652" i="1"/>
  <c r="G653" i="1"/>
  <c r="G654" i="1"/>
  <c r="G655" i="1"/>
  <c r="G656" i="1"/>
  <c r="G658" i="1"/>
  <c r="G659" i="1"/>
  <c r="G660" i="1"/>
  <c r="G661" i="1"/>
  <c r="G662" i="1"/>
  <c r="G663" i="1"/>
  <c r="G664" i="1"/>
  <c r="G665" i="1"/>
  <c r="G666" i="1"/>
  <c r="G667" i="1"/>
  <c r="G668" i="1"/>
  <c r="G670" i="1"/>
  <c r="G671" i="1"/>
  <c r="G672" i="1"/>
  <c r="G673" i="1"/>
  <c r="G674" i="1"/>
  <c r="G675" i="1"/>
  <c r="G676" i="1"/>
  <c r="G677" i="1"/>
  <c r="G678" i="1"/>
  <c r="G679" i="1"/>
  <c r="G680" i="1"/>
  <c r="G682" i="1"/>
  <c r="G683" i="1"/>
  <c r="G684" i="1"/>
  <c r="G685" i="1"/>
  <c r="G686" i="1"/>
  <c r="G687" i="1"/>
  <c r="G688" i="1"/>
  <c r="G689" i="1"/>
  <c r="G690" i="1"/>
  <c r="G691" i="1"/>
  <c r="G692" i="1"/>
  <c r="G694" i="1"/>
  <c r="G695" i="1"/>
  <c r="G696" i="1"/>
  <c r="G697" i="1"/>
  <c r="G698" i="1"/>
  <c r="G699" i="1"/>
  <c r="G700" i="1"/>
  <c r="G701" i="1"/>
  <c r="G702" i="1"/>
  <c r="G703" i="1"/>
  <c r="G704" i="1"/>
  <c r="G706" i="1"/>
  <c r="G707" i="1"/>
  <c r="G708" i="1"/>
  <c r="G709" i="1"/>
  <c r="G710" i="1"/>
  <c r="G711" i="1"/>
  <c r="G712" i="1"/>
  <c r="G713" i="1"/>
  <c r="G714" i="1"/>
  <c r="G715" i="1"/>
  <c r="G716" i="1"/>
  <c r="G718" i="1"/>
  <c r="G719" i="1"/>
  <c r="G720" i="1"/>
  <c r="G721" i="1"/>
  <c r="G722" i="1"/>
  <c r="G723" i="1"/>
  <c r="G724" i="1"/>
  <c r="G725" i="1"/>
  <c r="G726" i="1"/>
  <c r="G727" i="1"/>
  <c r="G728" i="1"/>
  <c r="G730" i="1"/>
  <c r="G731" i="1"/>
  <c r="G732" i="1"/>
  <c r="G733" i="1"/>
  <c r="G734" i="1"/>
  <c r="G735" i="1"/>
  <c r="G736" i="1"/>
  <c r="G737" i="1"/>
  <c r="G738" i="1"/>
  <c r="G739" i="1"/>
  <c r="G740" i="1"/>
  <c r="G742" i="1"/>
  <c r="G743" i="1"/>
  <c r="G744" i="1"/>
  <c r="G745" i="1"/>
  <c r="G746" i="1"/>
  <c r="G747" i="1"/>
  <c r="G748" i="1"/>
  <c r="G749" i="1"/>
  <c r="G750" i="1"/>
  <c r="G751" i="1"/>
  <c r="G752" i="1"/>
  <c r="G754" i="1"/>
  <c r="G755" i="1"/>
  <c r="G756" i="1"/>
  <c r="G757" i="1"/>
  <c r="G758" i="1"/>
  <c r="G759" i="1"/>
  <c r="G760" i="1"/>
  <c r="G761" i="1"/>
  <c r="G762" i="1"/>
  <c r="G763" i="1"/>
  <c r="G764" i="1"/>
  <c r="G766" i="1"/>
  <c r="G767" i="1"/>
  <c r="G768" i="1"/>
  <c r="G769" i="1"/>
  <c r="G770" i="1"/>
  <c r="G771" i="1"/>
  <c r="G772" i="1"/>
  <c r="G773" i="1"/>
  <c r="G774" i="1"/>
  <c r="G775" i="1"/>
  <c r="G776" i="1"/>
  <c r="G778" i="1"/>
  <c r="G779" i="1"/>
  <c r="G780" i="1"/>
  <c r="G781" i="1"/>
  <c r="G782" i="1"/>
  <c r="G783" i="1"/>
  <c r="G784" i="1"/>
  <c r="G785" i="1"/>
  <c r="G786" i="1"/>
  <c r="G787" i="1"/>
  <c r="G788" i="1"/>
  <c r="G790" i="1"/>
  <c r="G791" i="1"/>
  <c r="G792" i="1"/>
  <c r="G793" i="1"/>
  <c r="G794" i="1"/>
  <c r="G795" i="1"/>
  <c r="G796" i="1"/>
  <c r="G797" i="1"/>
  <c r="G798" i="1"/>
  <c r="G799" i="1"/>
  <c r="G800" i="1"/>
  <c r="G802" i="1"/>
  <c r="G803" i="1"/>
  <c r="G804" i="1"/>
  <c r="G805" i="1"/>
  <c r="G806" i="1"/>
  <c r="G807" i="1"/>
  <c r="G808" i="1"/>
  <c r="G809" i="1"/>
  <c r="G810" i="1"/>
  <c r="G811" i="1"/>
  <c r="G812" i="1"/>
  <c r="G814" i="1"/>
  <c r="G815" i="1"/>
  <c r="G816" i="1"/>
  <c r="G817" i="1"/>
  <c r="G818" i="1"/>
  <c r="G819" i="1"/>
  <c r="G820" i="1"/>
  <c r="G821" i="1"/>
  <c r="G822" i="1"/>
  <c r="G823" i="1"/>
  <c r="G824" i="1"/>
  <c r="G826" i="1"/>
  <c r="G827" i="1"/>
  <c r="G828" i="1"/>
  <c r="G829" i="1"/>
  <c r="G830" i="1"/>
  <c r="G831" i="1"/>
  <c r="G832" i="1"/>
  <c r="G833" i="1"/>
  <c r="G834" i="1"/>
  <c r="G835" i="1"/>
  <c r="G836" i="1"/>
  <c r="G838" i="1"/>
  <c r="G839" i="1"/>
  <c r="G840" i="1"/>
  <c r="G841" i="1"/>
  <c r="G842" i="1"/>
  <c r="G843" i="1"/>
  <c r="G844" i="1"/>
  <c r="G845" i="1"/>
  <c r="G846" i="1"/>
  <c r="G847" i="1"/>
  <c r="G848" i="1"/>
  <c r="G850" i="1"/>
  <c r="G851" i="1"/>
  <c r="G852" i="1"/>
  <c r="G853" i="1"/>
  <c r="G854" i="1"/>
  <c r="G855" i="1"/>
  <c r="G856" i="1"/>
  <c r="G857" i="1"/>
  <c r="G858" i="1"/>
  <c r="G859" i="1"/>
  <c r="G860" i="1"/>
  <c r="G862" i="1"/>
  <c r="G863" i="1"/>
  <c r="G864" i="1"/>
  <c r="G865" i="1"/>
  <c r="G866" i="1"/>
  <c r="G867" i="1"/>
  <c r="G868" i="1"/>
  <c r="G869" i="1"/>
  <c r="G870" i="1"/>
  <c r="G871" i="1"/>
  <c r="G872" i="1"/>
  <c r="G874" i="1"/>
  <c r="G875" i="1"/>
  <c r="G876" i="1"/>
  <c r="G877" i="1"/>
  <c r="G878" i="1"/>
  <c r="G879" i="1"/>
  <c r="G880" i="1"/>
  <c r="G881" i="1"/>
  <c r="G882" i="1"/>
  <c r="G883" i="1"/>
  <c r="G884" i="1"/>
  <c r="G886" i="1"/>
  <c r="G887" i="1"/>
  <c r="G888" i="1"/>
  <c r="G889" i="1"/>
  <c r="G890" i="1"/>
  <c r="G891" i="1"/>
  <c r="G892" i="1"/>
  <c r="G893" i="1"/>
  <c r="G894" i="1"/>
  <c r="G895" i="1"/>
  <c r="G896" i="1"/>
  <c r="G898" i="1"/>
  <c r="G899" i="1"/>
  <c r="G900" i="1"/>
  <c r="G901" i="1"/>
  <c r="G902" i="1"/>
  <c r="G903" i="1"/>
  <c r="G904" i="1"/>
  <c r="G905" i="1"/>
  <c r="G906" i="1"/>
  <c r="G907" i="1"/>
  <c r="G908" i="1"/>
  <c r="G910" i="1"/>
  <c r="G911" i="1"/>
  <c r="G912" i="1"/>
  <c r="G913" i="1"/>
  <c r="G914" i="1"/>
  <c r="G915" i="1"/>
  <c r="G916" i="1"/>
  <c r="G917" i="1"/>
  <c r="G918" i="1"/>
  <c r="G919" i="1"/>
  <c r="G920" i="1"/>
  <c r="G922" i="1"/>
  <c r="G923" i="1"/>
  <c r="G924" i="1"/>
  <c r="G925" i="1"/>
  <c r="G926" i="1"/>
  <c r="G927" i="1"/>
  <c r="G928" i="1"/>
  <c r="G929" i="1"/>
  <c r="G930" i="1"/>
  <c r="G931" i="1"/>
  <c r="G932" i="1"/>
  <c r="G934" i="1"/>
  <c r="G935" i="1"/>
  <c r="G936" i="1"/>
  <c r="G937" i="1"/>
  <c r="G938" i="1"/>
  <c r="G939" i="1"/>
  <c r="G940" i="1"/>
  <c r="G941" i="1"/>
  <c r="G942" i="1"/>
  <c r="G943" i="1"/>
  <c r="G944" i="1"/>
  <c r="G946" i="1"/>
  <c r="G947" i="1"/>
  <c r="G948" i="1"/>
  <c r="G949" i="1"/>
  <c r="G950" i="1"/>
  <c r="G951" i="1"/>
  <c r="G952" i="1"/>
  <c r="G953" i="1"/>
  <c r="G954" i="1"/>
  <c r="G955" i="1"/>
  <c r="G956" i="1"/>
  <c r="G958" i="1"/>
  <c r="G959" i="1"/>
  <c r="G960" i="1"/>
  <c r="G961" i="1"/>
  <c r="G962" i="1"/>
  <c r="G963" i="1"/>
  <c r="G964" i="1"/>
  <c r="G965" i="1"/>
  <c r="G966" i="1"/>
  <c r="G967" i="1"/>
  <c r="G968" i="1"/>
  <c r="G970" i="1"/>
  <c r="G971" i="1"/>
  <c r="G972" i="1"/>
  <c r="G973" i="1"/>
  <c r="G974" i="1"/>
  <c r="G975" i="1"/>
  <c r="G976" i="1"/>
  <c r="G977" i="1"/>
  <c r="G978" i="1"/>
  <c r="G979" i="1"/>
  <c r="G980" i="1"/>
  <c r="G982" i="1"/>
  <c r="G983" i="1"/>
  <c r="G984" i="1"/>
  <c r="G985" i="1"/>
  <c r="G986" i="1"/>
  <c r="G987" i="1"/>
  <c r="G988" i="1"/>
  <c r="G989" i="1"/>
  <c r="G990" i="1"/>
  <c r="G991" i="1"/>
  <c r="G992" i="1"/>
  <c r="C1548" i="1"/>
  <c r="C1549" i="1"/>
  <c r="I1549" i="1" s="1"/>
  <c r="C1551" i="1"/>
  <c r="C1552" i="1"/>
  <c r="I1552" i="1" s="1"/>
  <c r="C1554" i="1"/>
  <c r="I1554" i="1" s="1"/>
  <c r="D1554" i="1"/>
  <c r="C1555" i="1"/>
  <c r="D1555" i="1"/>
  <c r="J1555" i="1" s="1"/>
  <c r="C1557" i="1"/>
  <c r="D1557" i="1"/>
  <c r="J1557" i="1" s="1"/>
  <c r="C1558" i="1"/>
  <c r="D1558" i="1"/>
  <c r="J1558" i="1" s="1"/>
  <c r="C1560" i="1"/>
  <c r="I1560" i="1" s="1"/>
  <c r="D1560" i="1"/>
  <c r="C1561" i="1"/>
  <c r="D1561" i="1"/>
  <c r="J1561" i="1" s="1"/>
  <c r="C1563" i="1"/>
  <c r="D1563" i="1"/>
  <c r="J1563" i="1" s="1"/>
  <c r="C1564" i="1"/>
  <c r="D1564" i="1"/>
  <c r="J1564" i="1" s="1"/>
  <c r="C1566" i="1"/>
  <c r="I1566" i="1" s="1"/>
  <c r="D1566" i="1"/>
  <c r="C1567" i="1"/>
  <c r="D1567" i="1"/>
  <c r="J1567" i="1" s="1"/>
  <c r="C1569" i="1"/>
  <c r="D1569" i="1"/>
  <c r="J1569" i="1" s="1"/>
  <c r="C1570" i="1"/>
  <c r="D1570" i="1"/>
  <c r="J1570" i="1" s="1"/>
  <c r="C1572" i="1"/>
  <c r="I1572" i="1" s="1"/>
  <c r="D1572" i="1"/>
  <c r="C1573" i="1"/>
  <c r="D1573" i="1"/>
  <c r="J1573" i="1" s="1"/>
  <c r="C1575" i="1"/>
  <c r="D1575" i="1"/>
  <c r="J1575" i="1" s="1"/>
  <c r="C1576" i="1"/>
  <c r="D1576" i="1"/>
  <c r="J1576" i="1" s="1"/>
  <c r="C1578" i="1"/>
  <c r="I1578" i="1" s="1"/>
  <c r="D1578" i="1"/>
  <c r="C1579" i="1"/>
  <c r="D1579" i="1"/>
  <c r="J1579" i="1" s="1"/>
  <c r="C1581" i="1"/>
  <c r="D1581" i="1"/>
  <c r="J1581" i="1" s="1"/>
  <c r="C1582" i="1"/>
  <c r="D1582" i="1"/>
  <c r="J1582" i="1" s="1"/>
  <c r="C1584" i="1"/>
  <c r="I1584" i="1" s="1"/>
  <c r="D1584" i="1"/>
  <c r="C1585" i="1"/>
  <c r="D1585" i="1"/>
  <c r="J1585" i="1" s="1"/>
  <c r="C1587" i="1"/>
  <c r="D1587" i="1"/>
  <c r="J1587" i="1" s="1"/>
  <c r="C1588" i="1"/>
  <c r="D1588" i="1"/>
  <c r="J1588" i="1" s="1"/>
  <c r="C1590" i="1"/>
  <c r="I1590" i="1" s="1"/>
  <c r="D1590" i="1"/>
  <c r="C1591" i="1"/>
  <c r="D1591" i="1"/>
  <c r="J1591" i="1" s="1"/>
  <c r="C1593" i="1"/>
  <c r="D1593" i="1"/>
  <c r="J1593" i="1" s="1"/>
  <c r="C1594" i="1"/>
  <c r="D1594" i="1"/>
  <c r="J1594" i="1" s="1"/>
  <c r="C1596" i="1"/>
  <c r="I1596" i="1" s="1"/>
  <c r="D1596" i="1"/>
  <c r="J1596" i="1" s="1"/>
  <c r="C1597" i="1"/>
  <c r="I1597" i="1" s="1"/>
  <c r="D1597" i="1"/>
  <c r="J1597" i="1" s="1"/>
  <c r="C1599" i="1"/>
  <c r="D1599" i="1"/>
  <c r="J1599" i="1" s="1"/>
  <c r="C1600" i="1"/>
  <c r="D1600" i="1"/>
  <c r="J1600" i="1" s="1"/>
  <c r="C1602" i="1"/>
  <c r="I1602" i="1" s="1"/>
  <c r="D1602" i="1"/>
  <c r="C1603" i="1"/>
  <c r="D1603" i="1"/>
  <c r="J1603" i="1" s="1"/>
  <c r="C1605" i="1"/>
  <c r="D1605" i="1"/>
  <c r="J1605" i="1" s="1"/>
  <c r="C1606" i="1"/>
  <c r="D1606" i="1"/>
  <c r="J1606" i="1" s="1"/>
  <c r="C1608" i="1"/>
  <c r="I1608" i="1" s="1"/>
  <c r="D1608" i="1"/>
  <c r="C1609" i="1"/>
  <c r="D1609" i="1"/>
  <c r="J1609" i="1" s="1"/>
  <c r="C1611" i="1"/>
  <c r="D1611" i="1"/>
  <c r="J1611" i="1" s="1"/>
  <c r="C1612" i="1"/>
  <c r="D1612" i="1"/>
  <c r="J1612" i="1" s="1"/>
  <c r="C1614" i="1"/>
  <c r="I1614" i="1" s="1"/>
  <c r="D1614" i="1"/>
  <c r="C1615" i="1"/>
  <c r="D1615" i="1"/>
  <c r="J1615" i="1" s="1"/>
  <c r="C1617" i="1"/>
  <c r="D1617" i="1"/>
  <c r="J1617" i="1" s="1"/>
  <c r="C1618" i="1"/>
  <c r="D1618" i="1"/>
  <c r="J1618" i="1" s="1"/>
  <c r="C1620" i="1"/>
  <c r="I1620" i="1" s="1"/>
  <c r="D1620" i="1"/>
  <c r="C1621" i="1"/>
  <c r="D1621" i="1"/>
  <c r="J1621" i="1" s="1"/>
  <c r="C1623" i="1"/>
  <c r="D1623" i="1"/>
  <c r="J1623" i="1" s="1"/>
  <c r="C1624" i="1"/>
  <c r="D1624" i="1"/>
  <c r="J1624" i="1" s="1"/>
  <c r="C1626" i="1"/>
  <c r="I1626" i="1" s="1"/>
  <c r="D1626" i="1"/>
  <c r="C1627" i="1"/>
  <c r="D1627" i="1"/>
  <c r="J1627" i="1" s="1"/>
  <c r="C1629" i="1"/>
  <c r="D1629" i="1"/>
  <c r="J1629" i="1" s="1"/>
  <c r="C1630" i="1"/>
  <c r="D1630" i="1"/>
  <c r="J1630" i="1" s="1"/>
  <c r="C1632" i="1"/>
  <c r="I1632" i="1" s="1"/>
  <c r="D1632" i="1"/>
  <c r="C1633" i="1"/>
  <c r="D1633" i="1"/>
  <c r="J1633" i="1" s="1"/>
  <c r="C1635" i="1"/>
  <c r="D1635" i="1"/>
  <c r="J1635" i="1" s="1"/>
  <c r="C1636" i="1"/>
  <c r="D1636" i="1"/>
  <c r="J1636" i="1" s="1"/>
  <c r="C1638" i="1"/>
  <c r="I1638" i="1" s="1"/>
  <c r="D1638" i="1"/>
  <c r="C1639" i="1"/>
  <c r="D1639" i="1"/>
  <c r="J1639" i="1" s="1"/>
  <c r="C1641" i="1"/>
  <c r="D1641" i="1"/>
  <c r="J1641" i="1" s="1"/>
  <c r="C1642" i="1"/>
  <c r="D1642" i="1"/>
  <c r="J1642" i="1" s="1"/>
  <c r="C1644" i="1"/>
  <c r="I1644" i="1" s="1"/>
  <c r="D1644" i="1"/>
  <c r="C1645" i="1"/>
  <c r="D1645" i="1"/>
  <c r="J1645" i="1" s="1"/>
  <c r="C1647" i="1"/>
  <c r="D1647" i="1"/>
  <c r="J1647" i="1" s="1"/>
  <c r="C1648" i="1"/>
  <c r="D1648" i="1"/>
  <c r="J1648" i="1" s="1"/>
  <c r="C1650" i="1"/>
  <c r="I1650" i="1" s="1"/>
  <c r="D1650" i="1"/>
  <c r="C1651" i="1"/>
  <c r="D1651" i="1"/>
  <c r="J1651" i="1" s="1"/>
  <c r="C1653" i="1"/>
  <c r="D1653" i="1"/>
  <c r="J1653" i="1" s="1"/>
  <c r="C1654" i="1"/>
  <c r="D1654" i="1"/>
  <c r="J1654" i="1" s="1"/>
  <c r="C1656" i="1"/>
  <c r="I1656" i="1" s="1"/>
  <c r="D1656" i="1"/>
  <c r="C1657" i="1"/>
  <c r="D1657" i="1"/>
  <c r="J1657" i="1" s="1"/>
  <c r="C1659" i="1"/>
  <c r="C1660" i="1"/>
  <c r="I1660" i="1" s="1"/>
  <c r="D1661" i="1"/>
  <c r="C1662" i="1"/>
  <c r="I1662" i="1" s="1"/>
  <c r="C1663" i="1"/>
  <c r="I1663" i="1" s="1"/>
  <c r="C1665" i="1"/>
  <c r="I1665" i="1" s="1"/>
  <c r="D1665" i="1"/>
  <c r="J1665" i="1" s="1"/>
  <c r="C1666" i="1"/>
  <c r="I1666" i="1" s="1"/>
  <c r="D1666" i="1"/>
  <c r="C1668" i="1"/>
  <c r="I1668" i="1" s="1"/>
  <c r="D1668" i="1"/>
  <c r="C1669" i="1"/>
  <c r="I1669" i="1" s="1"/>
  <c r="D1669" i="1"/>
  <c r="J1669" i="1" s="1"/>
  <c r="C1671" i="1"/>
  <c r="I1671" i="1" s="1"/>
  <c r="D1671" i="1"/>
  <c r="J1671" i="1" s="1"/>
  <c r="C1672" i="1"/>
  <c r="I1672" i="1" s="1"/>
  <c r="D1672" i="1"/>
  <c r="C1674" i="1"/>
  <c r="I1674" i="1" s="1"/>
  <c r="D1674" i="1"/>
  <c r="C1675" i="1"/>
  <c r="I1675" i="1" s="1"/>
  <c r="D1675" i="1"/>
  <c r="J1675" i="1" s="1"/>
  <c r="C1677" i="1"/>
  <c r="I1677" i="1" s="1"/>
  <c r="D1677" i="1"/>
  <c r="J1677" i="1" s="1"/>
  <c r="C1678" i="1"/>
  <c r="I1678" i="1" s="1"/>
  <c r="D1678" i="1"/>
  <c r="C1680" i="1"/>
  <c r="I1680" i="1" s="1"/>
  <c r="D1680" i="1"/>
  <c r="C1681" i="1"/>
  <c r="I1681" i="1" s="1"/>
  <c r="D1681" i="1"/>
  <c r="J1681" i="1" s="1"/>
  <c r="C1683" i="1"/>
  <c r="I1683" i="1" s="1"/>
  <c r="D1683" i="1"/>
  <c r="J1683" i="1" s="1"/>
  <c r="C1684" i="1"/>
  <c r="I1684" i="1" s="1"/>
  <c r="D1684" i="1"/>
  <c r="C1686" i="1"/>
  <c r="I1686" i="1" s="1"/>
  <c r="D1686" i="1"/>
  <c r="C1687" i="1"/>
  <c r="I1687" i="1" s="1"/>
  <c r="D1687" i="1"/>
  <c r="J1687" i="1" s="1"/>
  <c r="C1689" i="1"/>
  <c r="I1689" i="1" s="1"/>
  <c r="D1689" i="1"/>
  <c r="J1689" i="1" s="1"/>
  <c r="C1690" i="1"/>
  <c r="I1690" i="1" s="1"/>
  <c r="D1690" i="1"/>
  <c r="C1692" i="1"/>
  <c r="I1692" i="1" s="1"/>
  <c r="D1692" i="1"/>
  <c r="C1693" i="1"/>
  <c r="I1693" i="1" s="1"/>
  <c r="D1693" i="1"/>
  <c r="J1693" i="1" s="1"/>
  <c r="C1695" i="1"/>
  <c r="I1695" i="1" s="1"/>
  <c r="D1695" i="1"/>
  <c r="J1695" i="1" s="1"/>
  <c r="C1696" i="1"/>
  <c r="I1696" i="1" s="1"/>
  <c r="D1696" i="1"/>
  <c r="C1698" i="1"/>
  <c r="I1698" i="1" s="1"/>
  <c r="D1698" i="1"/>
  <c r="C1699" i="1"/>
  <c r="I1699" i="1" s="1"/>
  <c r="D1699" i="1"/>
  <c r="J1699" i="1" s="1"/>
  <c r="C1701" i="1"/>
  <c r="I1701" i="1" s="1"/>
  <c r="D1701" i="1"/>
  <c r="J1701" i="1" s="1"/>
  <c r="C1702" i="1"/>
  <c r="I1702" i="1" s="1"/>
  <c r="D1702" i="1"/>
  <c r="C1704" i="1"/>
  <c r="I1704" i="1" s="1"/>
  <c r="D1704" i="1"/>
  <c r="C1705" i="1"/>
  <c r="I1705" i="1" s="1"/>
  <c r="D1705" i="1"/>
  <c r="J1705" i="1" s="1"/>
  <c r="C1707" i="1"/>
  <c r="I1707" i="1" s="1"/>
  <c r="D1707" i="1"/>
  <c r="J1707" i="1" s="1"/>
  <c r="C1708" i="1"/>
  <c r="I1708" i="1" s="1"/>
  <c r="D1708" i="1"/>
  <c r="J1708" i="1" s="1"/>
  <c r="C1710" i="1"/>
  <c r="I1710" i="1" s="1"/>
  <c r="C1711" i="1"/>
  <c r="D1711" i="1"/>
  <c r="J1711" i="1" s="1"/>
  <c r="C1713" i="1"/>
  <c r="I1713" i="1" s="1"/>
  <c r="C1714" i="1"/>
  <c r="I1714" i="1" s="1"/>
  <c r="D1660" i="1"/>
  <c r="J1660" i="1" s="1"/>
  <c r="D1663" i="1"/>
  <c r="J1663" i="1" s="1"/>
  <c r="D1659" i="1"/>
  <c r="D1662" i="1"/>
  <c r="J1662" i="1" s="1"/>
  <c r="E1742" i="1"/>
  <c r="E1743" i="1" s="1"/>
  <c r="H10" i="1" l="1"/>
  <c r="J12" i="1"/>
  <c r="I15" i="1"/>
  <c r="H18" i="1"/>
  <c r="J20" i="1"/>
  <c r="I23" i="1"/>
  <c r="H26" i="1"/>
  <c r="J28" i="1"/>
  <c r="I31" i="1"/>
  <c r="H34" i="1"/>
  <c r="J36" i="1"/>
  <c r="I39" i="1"/>
  <c r="H42" i="1"/>
  <c r="J44" i="1"/>
  <c r="I47" i="1"/>
  <c r="H50" i="1"/>
  <c r="J52" i="1"/>
  <c r="I55" i="1"/>
  <c r="H58" i="1"/>
  <c r="J60" i="1"/>
  <c r="I63" i="1"/>
  <c r="H66" i="1"/>
  <c r="J68" i="1"/>
  <c r="I71" i="1"/>
  <c r="H74" i="1"/>
  <c r="J76" i="1"/>
  <c r="I79" i="1"/>
  <c r="H82" i="1"/>
  <c r="J84" i="1"/>
  <c r="I87" i="1"/>
  <c r="H90" i="1"/>
  <c r="J92" i="1"/>
  <c r="I95" i="1"/>
  <c r="H98" i="1"/>
  <c r="J100" i="1"/>
  <c r="I103" i="1"/>
  <c r="H106" i="1"/>
  <c r="J108" i="1"/>
  <c r="I111" i="1"/>
  <c r="H114" i="1"/>
  <c r="J116" i="1"/>
  <c r="I119" i="1"/>
  <c r="H122" i="1"/>
  <c r="J124" i="1"/>
  <c r="I127" i="1"/>
  <c r="H130" i="1"/>
  <c r="J132" i="1"/>
  <c r="I135" i="1"/>
  <c r="H138" i="1"/>
  <c r="J140" i="1"/>
  <c r="I143" i="1"/>
  <c r="H146" i="1"/>
  <c r="J148" i="1"/>
  <c r="I151" i="1"/>
  <c r="H154" i="1"/>
  <c r="J156" i="1"/>
  <c r="I159" i="1"/>
  <c r="H162" i="1"/>
  <c r="J164" i="1"/>
  <c r="I167" i="1"/>
  <c r="H170" i="1"/>
  <c r="J172" i="1"/>
  <c r="I175" i="1"/>
  <c r="H178" i="1"/>
  <c r="J180" i="1"/>
  <c r="I183" i="1"/>
  <c r="H186" i="1"/>
  <c r="J188" i="1"/>
  <c r="I191" i="1"/>
  <c r="H194" i="1"/>
  <c r="J196" i="1"/>
  <c r="I199" i="1"/>
  <c r="H202" i="1"/>
  <c r="J204" i="1"/>
  <c r="I207" i="1"/>
  <c r="H210" i="1"/>
  <c r="J212" i="1"/>
  <c r="I215" i="1"/>
  <c r="H218" i="1"/>
  <c r="J220" i="1"/>
  <c r="I223" i="1"/>
  <c r="H226" i="1"/>
  <c r="J228" i="1"/>
  <c r="I231" i="1"/>
  <c r="H234" i="1"/>
  <c r="I10" i="1"/>
  <c r="H13" i="1"/>
  <c r="J15" i="1"/>
  <c r="I18" i="1"/>
  <c r="H21" i="1"/>
  <c r="J23" i="1"/>
  <c r="I26" i="1"/>
  <c r="H29" i="1"/>
  <c r="J31" i="1"/>
  <c r="I34" i="1"/>
  <c r="H37" i="1"/>
  <c r="J39" i="1"/>
  <c r="I42" i="1"/>
  <c r="H45" i="1"/>
  <c r="J47" i="1"/>
  <c r="I50" i="1"/>
  <c r="H53" i="1"/>
  <c r="J55" i="1"/>
  <c r="I58" i="1"/>
  <c r="H61" i="1"/>
  <c r="J63" i="1"/>
  <c r="I66" i="1"/>
  <c r="H69" i="1"/>
  <c r="J71" i="1"/>
  <c r="I74" i="1"/>
  <c r="H77" i="1"/>
  <c r="J79" i="1"/>
  <c r="I82" i="1"/>
  <c r="H85" i="1"/>
  <c r="J87" i="1"/>
  <c r="I90" i="1"/>
  <c r="H93" i="1"/>
  <c r="J95" i="1"/>
  <c r="I98" i="1"/>
  <c r="H101" i="1"/>
  <c r="J103" i="1"/>
  <c r="I106" i="1"/>
  <c r="H109" i="1"/>
  <c r="J111" i="1"/>
  <c r="I114" i="1"/>
  <c r="H117" i="1"/>
  <c r="J119" i="1"/>
  <c r="I122" i="1"/>
  <c r="H125" i="1"/>
  <c r="J127" i="1"/>
  <c r="I130" i="1"/>
  <c r="H133" i="1"/>
  <c r="J135" i="1"/>
  <c r="I138" i="1"/>
  <c r="H141" i="1"/>
  <c r="J143" i="1"/>
  <c r="I146" i="1"/>
  <c r="H149" i="1"/>
  <c r="J151" i="1"/>
  <c r="I154" i="1"/>
  <c r="H157" i="1"/>
  <c r="J159" i="1"/>
  <c r="I162" i="1"/>
  <c r="H165" i="1"/>
  <c r="J167" i="1"/>
  <c r="I170" i="1"/>
  <c r="H173" i="1"/>
  <c r="J175" i="1"/>
  <c r="I178" i="1"/>
  <c r="H181" i="1"/>
  <c r="J183" i="1"/>
  <c r="I186" i="1"/>
  <c r="H189" i="1"/>
  <c r="J191" i="1"/>
  <c r="I194" i="1"/>
  <c r="H197" i="1"/>
  <c r="J199" i="1"/>
  <c r="I202" i="1"/>
  <c r="H205" i="1"/>
  <c r="J207" i="1"/>
  <c r="I210" i="1"/>
  <c r="H213" i="1"/>
  <c r="J215" i="1"/>
  <c r="I218" i="1"/>
  <c r="H221" i="1"/>
  <c r="J223" i="1"/>
  <c r="I226" i="1"/>
  <c r="H229" i="1"/>
  <c r="J231" i="1"/>
  <c r="I234" i="1"/>
  <c r="H11" i="1"/>
  <c r="J13" i="1"/>
  <c r="I16" i="1"/>
  <c r="H19" i="1"/>
  <c r="J21" i="1"/>
  <c r="I24" i="1"/>
  <c r="H27" i="1"/>
  <c r="J29" i="1"/>
  <c r="I32" i="1"/>
  <c r="H35" i="1"/>
  <c r="J37" i="1"/>
  <c r="I40" i="1"/>
  <c r="H43" i="1"/>
  <c r="J45" i="1"/>
  <c r="I48" i="1"/>
  <c r="H51" i="1"/>
  <c r="J53" i="1"/>
  <c r="I56" i="1"/>
  <c r="H59" i="1"/>
  <c r="J61" i="1"/>
  <c r="I64" i="1"/>
  <c r="H67" i="1"/>
  <c r="J69" i="1"/>
  <c r="I72" i="1"/>
  <c r="H75" i="1"/>
  <c r="J77" i="1"/>
  <c r="I80" i="1"/>
  <c r="H83" i="1"/>
  <c r="J85" i="1"/>
  <c r="I88" i="1"/>
  <c r="H91" i="1"/>
  <c r="J93" i="1"/>
  <c r="I96" i="1"/>
  <c r="H99" i="1"/>
  <c r="J101" i="1"/>
  <c r="I104" i="1"/>
  <c r="H107" i="1"/>
  <c r="J109" i="1"/>
  <c r="I112" i="1"/>
  <c r="H115" i="1"/>
  <c r="J117" i="1"/>
  <c r="I120" i="1"/>
  <c r="H123" i="1"/>
  <c r="J125" i="1"/>
  <c r="I128" i="1"/>
  <c r="H131" i="1"/>
  <c r="J133" i="1"/>
  <c r="I136" i="1"/>
  <c r="H139" i="1"/>
  <c r="J141" i="1"/>
  <c r="I144" i="1"/>
  <c r="H147" i="1"/>
  <c r="J149" i="1"/>
  <c r="I152" i="1"/>
  <c r="H155" i="1"/>
  <c r="J157" i="1"/>
  <c r="I160" i="1"/>
  <c r="H163" i="1"/>
  <c r="J165" i="1"/>
  <c r="I168" i="1"/>
  <c r="H171" i="1"/>
  <c r="J173" i="1"/>
  <c r="I176" i="1"/>
  <c r="H179" i="1"/>
  <c r="J181" i="1"/>
  <c r="I184" i="1"/>
  <c r="H187" i="1"/>
  <c r="J189" i="1"/>
  <c r="I192" i="1"/>
  <c r="H195" i="1"/>
  <c r="J197" i="1"/>
  <c r="I200" i="1"/>
  <c r="H203" i="1"/>
  <c r="J205" i="1"/>
  <c r="I208" i="1"/>
  <c r="H211" i="1"/>
  <c r="J213" i="1"/>
  <c r="I216" i="1"/>
  <c r="H219" i="1"/>
  <c r="J221" i="1"/>
  <c r="I224" i="1"/>
  <c r="H227" i="1"/>
  <c r="J229" i="1"/>
  <c r="I232" i="1"/>
  <c r="H235" i="1"/>
  <c r="J10" i="1"/>
  <c r="J14" i="1"/>
  <c r="I19" i="1"/>
  <c r="H23" i="1"/>
  <c r="J27" i="1"/>
  <c r="H32" i="1"/>
  <c r="H36" i="1"/>
  <c r="J40" i="1"/>
  <c r="I44" i="1"/>
  <c r="H49" i="1"/>
  <c r="I53" i="1"/>
  <c r="I57" i="1"/>
  <c r="H62" i="1"/>
  <c r="J65" i="1"/>
  <c r="I70" i="1"/>
  <c r="J74" i="1"/>
  <c r="J78" i="1"/>
  <c r="I83" i="1"/>
  <c r="H87" i="1"/>
  <c r="J91" i="1"/>
  <c r="H96" i="1"/>
  <c r="H100" i="1"/>
  <c r="J104" i="1"/>
  <c r="I108" i="1"/>
  <c r="H113" i="1"/>
  <c r="I117" i="1"/>
  <c r="I121" i="1"/>
  <c r="H126" i="1"/>
  <c r="J129" i="1"/>
  <c r="I134" i="1"/>
  <c r="J138" i="1"/>
  <c r="J142" i="1"/>
  <c r="I147" i="1"/>
  <c r="H151" i="1"/>
  <c r="J155" i="1"/>
  <c r="H160" i="1"/>
  <c r="H164" i="1"/>
  <c r="J168" i="1"/>
  <c r="I172" i="1"/>
  <c r="H177" i="1"/>
  <c r="I181" i="1"/>
  <c r="I185" i="1"/>
  <c r="H190" i="1"/>
  <c r="J193" i="1"/>
  <c r="I198" i="1"/>
  <c r="J202" i="1"/>
  <c r="J206" i="1"/>
  <c r="I211" i="1"/>
  <c r="H215" i="1"/>
  <c r="J219" i="1"/>
  <c r="H224" i="1"/>
  <c r="H228" i="1"/>
  <c r="J232" i="1"/>
  <c r="I236" i="1"/>
  <c r="H239" i="1"/>
  <c r="J241" i="1"/>
  <c r="I244" i="1"/>
  <c r="H247" i="1"/>
  <c r="J249" i="1"/>
  <c r="I252" i="1"/>
  <c r="H255" i="1"/>
  <c r="J257" i="1"/>
  <c r="I260" i="1"/>
  <c r="H263" i="1"/>
  <c r="J265" i="1"/>
  <c r="I268" i="1"/>
  <c r="H271" i="1"/>
  <c r="J273" i="1"/>
  <c r="I276" i="1"/>
  <c r="H279" i="1"/>
  <c r="J281" i="1"/>
  <c r="I284" i="1"/>
  <c r="H287" i="1"/>
  <c r="J289" i="1"/>
  <c r="I292" i="1"/>
  <c r="H295" i="1"/>
  <c r="J297" i="1"/>
  <c r="I300" i="1"/>
  <c r="H303" i="1"/>
  <c r="J305" i="1"/>
  <c r="I308" i="1"/>
  <c r="H311" i="1"/>
  <c r="J313" i="1"/>
  <c r="I316" i="1"/>
  <c r="H319" i="1"/>
  <c r="J321" i="1"/>
  <c r="I324" i="1"/>
  <c r="H327" i="1"/>
  <c r="J329" i="1"/>
  <c r="I332" i="1"/>
  <c r="H335" i="1"/>
  <c r="J337" i="1"/>
  <c r="I340" i="1"/>
  <c r="I11" i="1"/>
  <c r="H15" i="1"/>
  <c r="J19" i="1"/>
  <c r="H24" i="1"/>
  <c r="H28" i="1"/>
  <c r="J32" i="1"/>
  <c r="I36" i="1"/>
  <c r="H41" i="1"/>
  <c r="I45" i="1"/>
  <c r="I49" i="1"/>
  <c r="H54" i="1"/>
  <c r="J57" i="1"/>
  <c r="I62" i="1"/>
  <c r="J66" i="1"/>
  <c r="J70" i="1"/>
  <c r="I75" i="1"/>
  <c r="H79" i="1"/>
  <c r="J83" i="1"/>
  <c r="H88" i="1"/>
  <c r="H92" i="1"/>
  <c r="J96" i="1"/>
  <c r="I100" i="1"/>
  <c r="H105" i="1"/>
  <c r="I109" i="1"/>
  <c r="I113" i="1"/>
  <c r="H118" i="1"/>
  <c r="J121" i="1"/>
  <c r="I126" i="1"/>
  <c r="J130" i="1"/>
  <c r="J134" i="1"/>
  <c r="I139" i="1"/>
  <c r="H143" i="1"/>
  <c r="J147" i="1"/>
  <c r="H152" i="1"/>
  <c r="H156" i="1"/>
  <c r="J160" i="1"/>
  <c r="I164" i="1"/>
  <c r="H169" i="1"/>
  <c r="I173" i="1"/>
  <c r="I177" i="1"/>
  <c r="H182" i="1"/>
  <c r="J185" i="1"/>
  <c r="I190" i="1"/>
  <c r="J194" i="1"/>
  <c r="J198" i="1"/>
  <c r="I203" i="1"/>
  <c r="H207" i="1"/>
  <c r="J211" i="1"/>
  <c r="H216" i="1"/>
  <c r="H220" i="1"/>
  <c r="J224" i="1"/>
  <c r="I228" i="1"/>
  <c r="H233" i="1"/>
  <c r="J236" i="1"/>
  <c r="I239" i="1"/>
  <c r="H242" i="1"/>
  <c r="J244" i="1"/>
  <c r="I247" i="1"/>
  <c r="H250" i="1"/>
  <c r="J252" i="1"/>
  <c r="I255" i="1"/>
  <c r="H258" i="1"/>
  <c r="J260" i="1"/>
  <c r="I263" i="1"/>
  <c r="H266" i="1"/>
  <c r="J268" i="1"/>
  <c r="I271" i="1"/>
  <c r="H274" i="1"/>
  <c r="J276" i="1"/>
  <c r="I279" i="1"/>
  <c r="H282" i="1"/>
  <c r="J284" i="1"/>
  <c r="I287" i="1"/>
  <c r="H290" i="1"/>
  <c r="J292" i="1"/>
  <c r="I295" i="1"/>
  <c r="H298" i="1"/>
  <c r="J300" i="1"/>
  <c r="I303" i="1"/>
  <c r="H306" i="1"/>
  <c r="J308" i="1"/>
  <c r="I311" i="1"/>
  <c r="H314" i="1"/>
  <c r="J316" i="1"/>
  <c r="I319" i="1"/>
  <c r="H12" i="1"/>
  <c r="J16" i="1"/>
  <c r="I20" i="1"/>
  <c r="H25" i="1"/>
  <c r="I29" i="1"/>
  <c r="I33" i="1"/>
  <c r="H38" i="1"/>
  <c r="J41" i="1"/>
  <c r="I46" i="1"/>
  <c r="J50" i="1"/>
  <c r="J54" i="1"/>
  <c r="I59" i="1"/>
  <c r="H63" i="1"/>
  <c r="J67" i="1"/>
  <c r="H72" i="1"/>
  <c r="H76" i="1"/>
  <c r="J80" i="1"/>
  <c r="I84" i="1"/>
  <c r="H89" i="1"/>
  <c r="I93" i="1"/>
  <c r="I97" i="1"/>
  <c r="H102" i="1"/>
  <c r="J105" i="1"/>
  <c r="I110" i="1"/>
  <c r="J114" i="1"/>
  <c r="J118" i="1"/>
  <c r="I123" i="1"/>
  <c r="H127" i="1"/>
  <c r="J131" i="1"/>
  <c r="H136" i="1"/>
  <c r="H140" i="1"/>
  <c r="J144" i="1"/>
  <c r="I148" i="1"/>
  <c r="H153" i="1"/>
  <c r="I157" i="1"/>
  <c r="I161" i="1"/>
  <c r="H166" i="1"/>
  <c r="J169" i="1"/>
  <c r="I174" i="1"/>
  <c r="J178" i="1"/>
  <c r="J182" i="1"/>
  <c r="I187" i="1"/>
  <c r="H191" i="1"/>
  <c r="J195" i="1"/>
  <c r="H200" i="1"/>
  <c r="H204" i="1"/>
  <c r="J208" i="1"/>
  <c r="I212" i="1"/>
  <c r="H217" i="1"/>
  <c r="I221" i="1"/>
  <c r="I225" i="1"/>
  <c r="H230" i="1"/>
  <c r="J233" i="1"/>
  <c r="I237" i="1"/>
  <c r="H240" i="1"/>
  <c r="J242" i="1"/>
  <c r="I245" i="1"/>
  <c r="H248" i="1"/>
  <c r="J250" i="1"/>
  <c r="I253" i="1"/>
  <c r="H256" i="1"/>
  <c r="J258" i="1"/>
  <c r="I261" i="1"/>
  <c r="H264" i="1"/>
  <c r="J266" i="1"/>
  <c r="I269" i="1"/>
  <c r="H272" i="1"/>
  <c r="J274" i="1"/>
  <c r="I277" i="1"/>
  <c r="H280" i="1"/>
  <c r="J282" i="1"/>
  <c r="I285" i="1"/>
  <c r="H288" i="1"/>
  <c r="J290" i="1"/>
  <c r="I293" i="1"/>
  <c r="H296" i="1"/>
  <c r="J298" i="1"/>
  <c r="I301" i="1"/>
  <c r="H304" i="1"/>
  <c r="J306" i="1"/>
  <c r="I309" i="1"/>
  <c r="H312" i="1"/>
  <c r="J314" i="1"/>
  <c r="I317" i="1"/>
  <c r="H320" i="1"/>
  <c r="J322" i="1"/>
  <c r="I325" i="1"/>
  <c r="H328" i="1"/>
  <c r="J330" i="1"/>
  <c r="I333" i="1"/>
  <c r="H336" i="1"/>
  <c r="J338" i="1"/>
  <c r="I341" i="1"/>
  <c r="H344" i="1"/>
  <c r="J346" i="1"/>
  <c r="I349" i="1"/>
  <c r="H352" i="1"/>
  <c r="J354" i="1"/>
  <c r="I357" i="1"/>
  <c r="H360" i="1"/>
  <c r="J362" i="1"/>
  <c r="I365" i="1"/>
  <c r="J11" i="1"/>
  <c r="J17" i="1"/>
  <c r="I25" i="1"/>
  <c r="H31" i="1"/>
  <c r="J38" i="1"/>
  <c r="H46" i="1"/>
  <c r="H52" i="1"/>
  <c r="J59" i="1"/>
  <c r="I65" i="1"/>
  <c r="H73" i="1"/>
  <c r="H80" i="1"/>
  <c r="I86" i="1"/>
  <c r="H94" i="1"/>
  <c r="J99" i="1"/>
  <c r="I107" i="1"/>
  <c r="J113" i="1"/>
  <c r="J120" i="1"/>
  <c r="H128" i="1"/>
  <c r="H134" i="1"/>
  <c r="I141" i="1"/>
  <c r="H148" i="1"/>
  <c r="J154" i="1"/>
  <c r="J161" i="1"/>
  <c r="H168" i="1"/>
  <c r="H175" i="1"/>
  <c r="I182" i="1"/>
  <c r="I188" i="1"/>
  <c r="H196" i="1"/>
  <c r="J201" i="1"/>
  <c r="I209" i="1"/>
  <c r="J216" i="1"/>
  <c r="J222" i="1"/>
  <c r="I230" i="1"/>
  <c r="H236" i="1"/>
  <c r="J240" i="1"/>
  <c r="H245" i="1"/>
  <c r="H249" i="1"/>
  <c r="J253" i="1"/>
  <c r="I257" i="1"/>
  <c r="H262" i="1"/>
  <c r="I266" i="1"/>
  <c r="I270" i="1"/>
  <c r="H275" i="1"/>
  <c r="J278" i="1"/>
  <c r="I283" i="1"/>
  <c r="J287" i="1"/>
  <c r="J291" i="1"/>
  <c r="I296" i="1"/>
  <c r="H300" i="1"/>
  <c r="J304" i="1"/>
  <c r="H309" i="1"/>
  <c r="H313" i="1"/>
  <c r="J317" i="1"/>
  <c r="I321" i="1"/>
  <c r="H325" i="1"/>
  <c r="J328" i="1"/>
  <c r="H332" i="1"/>
  <c r="J335" i="1"/>
  <c r="I339" i="1"/>
  <c r="J342" i="1"/>
  <c r="I12" i="1"/>
  <c r="J18" i="1"/>
  <c r="J25" i="1"/>
  <c r="H33" i="1"/>
  <c r="H39" i="1"/>
  <c r="J46" i="1"/>
  <c r="I52" i="1"/>
  <c r="H60" i="1"/>
  <c r="I67" i="1"/>
  <c r="I73" i="1"/>
  <c r="H81" i="1"/>
  <c r="J86" i="1"/>
  <c r="I94" i="1"/>
  <c r="I101" i="1"/>
  <c r="J107" i="1"/>
  <c r="I115" i="1"/>
  <c r="H121" i="1"/>
  <c r="J128" i="1"/>
  <c r="H135" i="1"/>
  <c r="H142" i="1"/>
  <c r="I149" i="1"/>
  <c r="I155" i="1"/>
  <c r="J162" i="1"/>
  <c r="I169" i="1"/>
  <c r="H176" i="1"/>
  <c r="H183" i="1"/>
  <c r="I189" i="1"/>
  <c r="I196" i="1"/>
  <c r="J203" i="1"/>
  <c r="J209" i="1"/>
  <c r="I217" i="1"/>
  <c r="H223" i="1"/>
  <c r="J230" i="1"/>
  <c r="H237" i="1"/>
  <c r="H241" i="1"/>
  <c r="J245" i="1"/>
  <c r="I249" i="1"/>
  <c r="H254" i="1"/>
  <c r="I258" i="1"/>
  <c r="I262" i="1"/>
  <c r="H267" i="1"/>
  <c r="J270" i="1"/>
  <c r="I275" i="1"/>
  <c r="J279" i="1"/>
  <c r="J283" i="1"/>
  <c r="I288" i="1"/>
  <c r="H292" i="1"/>
  <c r="J296" i="1"/>
  <c r="H301" i="1"/>
  <c r="H305" i="1"/>
  <c r="J309" i="1"/>
  <c r="I313" i="1"/>
  <c r="H318" i="1"/>
  <c r="H322" i="1"/>
  <c r="J325" i="1"/>
  <c r="H329" i="1"/>
  <c r="J332" i="1"/>
  <c r="I336" i="1"/>
  <c r="J339" i="1"/>
  <c r="H343" i="1"/>
  <c r="I17" i="1"/>
  <c r="J24" i="1"/>
  <c r="J30" i="1"/>
  <c r="I38" i="1"/>
  <c r="H44" i="1"/>
  <c r="J51" i="1"/>
  <c r="J58" i="1"/>
  <c r="H65" i="1"/>
  <c r="J72" i="1"/>
  <c r="I78" i="1"/>
  <c r="H86" i="1"/>
  <c r="I92" i="1"/>
  <c r="I99" i="1"/>
  <c r="J106" i="1"/>
  <c r="J112" i="1"/>
  <c r="H120" i="1"/>
  <c r="J126" i="1"/>
  <c r="I133" i="1"/>
  <c r="I140" i="1"/>
  <c r="J146" i="1"/>
  <c r="J153" i="1"/>
  <c r="H161" i="1"/>
  <c r="H167" i="1"/>
  <c r="J174" i="1"/>
  <c r="I180" i="1"/>
  <c r="H188" i="1"/>
  <c r="I195" i="1"/>
  <c r="I201" i="1"/>
  <c r="H209" i="1"/>
  <c r="J214" i="1"/>
  <c r="I222" i="1"/>
  <c r="I229" i="1"/>
  <c r="J235" i="1"/>
  <c r="I240" i="1"/>
  <c r="H244" i="1"/>
  <c r="J248" i="1"/>
  <c r="H253" i="1"/>
  <c r="H257" i="1"/>
  <c r="J261" i="1"/>
  <c r="I265" i="1"/>
  <c r="H270" i="1"/>
  <c r="I274" i="1"/>
  <c r="I278" i="1"/>
  <c r="H283" i="1"/>
  <c r="J286" i="1"/>
  <c r="I291" i="1"/>
  <c r="J295" i="1"/>
  <c r="J299" i="1"/>
  <c r="I304" i="1"/>
  <c r="H308" i="1"/>
  <c r="J312" i="1"/>
  <c r="H317" i="1"/>
  <c r="H321" i="1"/>
  <c r="J324" i="1"/>
  <c r="I328" i="1"/>
  <c r="J331" i="1"/>
  <c r="I335" i="1"/>
  <c r="H339" i="1"/>
  <c r="I342" i="1"/>
  <c r="I345" i="1"/>
  <c r="I348" i="1"/>
  <c r="I351" i="1"/>
  <c r="I354" i="1"/>
  <c r="J357" i="1"/>
  <c r="J360" i="1"/>
  <c r="J363" i="1"/>
  <c r="J366" i="1"/>
  <c r="I369" i="1"/>
  <c r="H372" i="1"/>
  <c r="J374" i="1"/>
  <c r="I377" i="1"/>
  <c r="H380" i="1"/>
  <c r="J382" i="1"/>
  <c r="I385" i="1"/>
  <c r="H388" i="1"/>
  <c r="J390" i="1"/>
  <c r="I393" i="1"/>
  <c r="H396" i="1"/>
  <c r="J398" i="1"/>
  <c r="I401" i="1"/>
  <c r="H404" i="1"/>
  <c r="J406" i="1"/>
  <c r="I409" i="1"/>
  <c r="H412" i="1"/>
  <c r="J414" i="1"/>
  <c r="I13" i="1"/>
  <c r="I22" i="1"/>
  <c r="J34" i="1"/>
  <c r="J43" i="1"/>
  <c r="H56" i="1"/>
  <c r="H68" i="1"/>
  <c r="I77" i="1"/>
  <c r="I89" i="1"/>
  <c r="J98" i="1"/>
  <c r="J110" i="1"/>
  <c r="J122" i="1"/>
  <c r="H132" i="1"/>
  <c r="H144" i="1"/>
  <c r="I153" i="1"/>
  <c r="I165" i="1"/>
  <c r="J176" i="1"/>
  <c r="J186" i="1"/>
  <c r="H198" i="1"/>
  <c r="H208" i="1"/>
  <c r="I219" i="1"/>
  <c r="H231" i="1"/>
  <c r="J238" i="1"/>
  <c r="I246" i="1"/>
  <c r="H252" i="1"/>
  <c r="J259" i="1"/>
  <c r="I267" i="1"/>
  <c r="H273" i="1"/>
  <c r="J280" i="1"/>
  <c r="I286" i="1"/>
  <c r="H294" i="1"/>
  <c r="J301" i="1"/>
  <c r="I307" i="1"/>
  <c r="H315" i="1"/>
  <c r="J320" i="1"/>
  <c r="J326" i="1"/>
  <c r="H333" i="1"/>
  <c r="H338" i="1"/>
  <c r="J343" i="1"/>
  <c r="I347" i="1"/>
  <c r="J350" i="1"/>
  <c r="H354" i="1"/>
  <c r="H358" i="1"/>
  <c r="I361" i="1"/>
  <c r="J364" i="1"/>
  <c r="H368" i="1"/>
  <c r="H371" i="1"/>
  <c r="H374" i="1"/>
  <c r="H377" i="1"/>
  <c r="I380" i="1"/>
  <c r="I383" i="1"/>
  <c r="I386" i="1"/>
  <c r="I389" i="1"/>
  <c r="I392" i="1"/>
  <c r="I395" i="1"/>
  <c r="I398" i="1"/>
  <c r="J401" i="1"/>
  <c r="J404" i="1"/>
  <c r="J407" i="1"/>
  <c r="J410" i="1"/>
  <c r="J413" i="1"/>
  <c r="J416" i="1"/>
  <c r="I419" i="1"/>
  <c r="H422" i="1"/>
  <c r="J424" i="1"/>
  <c r="I427" i="1"/>
  <c r="H430" i="1"/>
  <c r="J432" i="1"/>
  <c r="I435" i="1"/>
  <c r="H438" i="1"/>
  <c r="J440" i="1"/>
  <c r="I443" i="1"/>
  <c r="H446" i="1"/>
  <c r="J448" i="1"/>
  <c r="I451" i="1"/>
  <c r="H454" i="1"/>
  <c r="J456" i="1"/>
  <c r="I459" i="1"/>
  <c r="H462" i="1"/>
  <c r="H14" i="1"/>
  <c r="J22" i="1"/>
  <c r="I35" i="1"/>
  <c r="H47" i="1"/>
  <c r="J56" i="1"/>
  <c r="I68" i="1"/>
  <c r="H78" i="1"/>
  <c r="J89" i="1"/>
  <c r="I102" i="1"/>
  <c r="H111" i="1"/>
  <c r="J123" i="1"/>
  <c r="I132" i="1"/>
  <c r="H145" i="1"/>
  <c r="I156" i="1"/>
  <c r="I166" i="1"/>
  <c r="J177" i="1"/>
  <c r="J187" i="1"/>
  <c r="H199" i="1"/>
  <c r="J210" i="1"/>
  <c r="I220" i="1"/>
  <c r="H232" i="1"/>
  <c r="J239" i="1"/>
  <c r="J246" i="1"/>
  <c r="I254" i="1"/>
  <c r="H260" i="1"/>
  <c r="J267" i="1"/>
  <c r="I273" i="1"/>
  <c r="H281" i="1"/>
  <c r="J288" i="1"/>
  <c r="I294" i="1"/>
  <c r="H302" i="1"/>
  <c r="J307" i="1"/>
  <c r="I315" i="1"/>
  <c r="I322" i="1"/>
  <c r="I327" i="1"/>
  <c r="J333" i="1"/>
  <c r="I338" i="1"/>
  <c r="I344" i="1"/>
  <c r="J347" i="1"/>
  <c r="H351" i="1"/>
  <c r="H355" i="1"/>
  <c r="I358" i="1"/>
  <c r="J361" i="1"/>
  <c r="H365" i="1"/>
  <c r="I368" i="1"/>
  <c r="I371" i="1"/>
  <c r="I374" i="1"/>
  <c r="J377" i="1"/>
  <c r="J380" i="1"/>
  <c r="J383" i="1"/>
  <c r="J386" i="1"/>
  <c r="J389" i="1"/>
  <c r="J392" i="1"/>
  <c r="J395" i="1"/>
  <c r="H399" i="1"/>
  <c r="H402" i="1"/>
  <c r="H405" i="1"/>
  <c r="H408" i="1"/>
  <c r="H411" i="1"/>
  <c r="H414" i="1"/>
  <c r="H417" i="1"/>
  <c r="J419" i="1"/>
  <c r="I422" i="1"/>
  <c r="H425" i="1"/>
  <c r="J427" i="1"/>
  <c r="I430" i="1"/>
  <c r="H433" i="1"/>
  <c r="J435" i="1"/>
  <c r="I438" i="1"/>
  <c r="H441" i="1"/>
  <c r="J443" i="1"/>
  <c r="I446" i="1"/>
  <c r="H449" i="1"/>
  <c r="J451" i="1"/>
  <c r="I454" i="1"/>
  <c r="H457" i="1"/>
  <c r="I14" i="1"/>
  <c r="J26" i="1"/>
  <c r="J35" i="1"/>
  <c r="H48" i="1"/>
  <c r="H57" i="1"/>
  <c r="I69" i="1"/>
  <c r="I81" i="1"/>
  <c r="J90" i="1"/>
  <c r="J102" i="1"/>
  <c r="H112" i="1"/>
  <c r="H124" i="1"/>
  <c r="J136" i="1"/>
  <c r="I145" i="1"/>
  <c r="H158" i="1"/>
  <c r="J166" i="1"/>
  <c r="I179" i="1"/>
  <c r="J190" i="1"/>
  <c r="J200" i="1"/>
  <c r="H212" i="1"/>
  <c r="H222" i="1"/>
  <c r="I233" i="1"/>
  <c r="I241" i="1"/>
  <c r="J247" i="1"/>
  <c r="J254" i="1"/>
  <c r="H261" i="1"/>
  <c r="H268" i="1"/>
  <c r="J275" i="1"/>
  <c r="I281" i="1"/>
  <c r="H289" i="1"/>
  <c r="J294" i="1"/>
  <c r="I302" i="1"/>
  <c r="H310" i="1"/>
  <c r="J315" i="1"/>
  <c r="H323" i="1"/>
  <c r="J327" i="1"/>
  <c r="H334" i="1"/>
  <c r="H340" i="1"/>
  <c r="J344" i="1"/>
  <c r="H348" i="1"/>
  <c r="J351" i="1"/>
  <c r="I355" i="1"/>
  <c r="J358" i="1"/>
  <c r="H362" i="1"/>
  <c r="J365" i="1"/>
  <c r="J368" i="1"/>
  <c r="J371" i="1"/>
  <c r="H375" i="1"/>
  <c r="H378" i="1"/>
  <c r="H381" i="1"/>
  <c r="H384" i="1"/>
  <c r="H387" i="1"/>
  <c r="H390" i="1"/>
  <c r="H393" i="1"/>
  <c r="I396" i="1"/>
  <c r="I399" i="1"/>
  <c r="I402" i="1"/>
  <c r="I405" i="1"/>
  <c r="I408" i="1"/>
  <c r="I411" i="1"/>
  <c r="I414" i="1"/>
  <c r="I417" i="1"/>
  <c r="H420" i="1"/>
  <c r="J422" i="1"/>
  <c r="I425" i="1"/>
  <c r="H428" i="1"/>
  <c r="J430" i="1"/>
  <c r="I433" i="1"/>
  <c r="H436" i="1"/>
  <c r="J438" i="1"/>
  <c r="I441" i="1"/>
  <c r="H444" i="1"/>
  <c r="J446" i="1"/>
  <c r="I449" i="1"/>
  <c r="H452" i="1"/>
  <c r="J454" i="1"/>
  <c r="I457" i="1"/>
  <c r="H460" i="1"/>
  <c r="J462" i="1"/>
  <c r="I465" i="1"/>
  <c r="H468" i="1"/>
  <c r="J470" i="1"/>
  <c r="I473" i="1"/>
  <c r="H476" i="1"/>
  <c r="J478" i="1"/>
  <c r="I481" i="1"/>
  <c r="H16" i="1"/>
  <c r="I27" i="1"/>
  <c r="I37" i="1"/>
  <c r="J48" i="1"/>
  <c r="I60" i="1"/>
  <c r="H70" i="1"/>
  <c r="J81" i="1"/>
  <c r="I91" i="1"/>
  <c r="H103" i="1"/>
  <c r="J115" i="1"/>
  <c r="I124" i="1"/>
  <c r="H137" i="1"/>
  <c r="J145" i="1"/>
  <c r="I158" i="1"/>
  <c r="J170" i="1"/>
  <c r="J179" i="1"/>
  <c r="H192" i="1"/>
  <c r="H201" i="1"/>
  <c r="I213" i="1"/>
  <c r="H225" i="1"/>
  <c r="J234" i="1"/>
  <c r="I242" i="1"/>
  <c r="I248" i="1"/>
  <c r="J255" i="1"/>
  <c r="J262" i="1"/>
  <c r="H269" i="1"/>
  <c r="H276" i="1"/>
  <c r="I282" i="1"/>
  <c r="I289" i="1"/>
  <c r="H297" i="1"/>
  <c r="J302" i="1"/>
  <c r="I310" i="1"/>
  <c r="H316" i="1"/>
  <c r="I323" i="1"/>
  <c r="I329" i="1"/>
  <c r="I334" i="1"/>
  <c r="J340" i="1"/>
  <c r="H345" i="1"/>
  <c r="J348" i="1"/>
  <c r="I352" i="1"/>
  <c r="J355" i="1"/>
  <c r="H359" i="1"/>
  <c r="I362" i="1"/>
  <c r="H366" i="1"/>
  <c r="H369" i="1"/>
  <c r="I372" i="1"/>
  <c r="I375" i="1"/>
  <c r="I378" i="1"/>
  <c r="I381" i="1"/>
  <c r="I384" i="1"/>
  <c r="I387" i="1"/>
  <c r="I390" i="1"/>
  <c r="J393" i="1"/>
  <c r="J396" i="1"/>
  <c r="J399" i="1"/>
  <c r="J402" i="1"/>
  <c r="J405" i="1"/>
  <c r="J408" i="1"/>
  <c r="J411" i="1"/>
  <c r="H415" i="1"/>
  <c r="J417" i="1"/>
  <c r="I420" i="1"/>
  <c r="H423" i="1"/>
  <c r="J425" i="1"/>
  <c r="I428" i="1"/>
  <c r="H431" i="1"/>
  <c r="J433" i="1"/>
  <c r="I436" i="1"/>
  <c r="H439" i="1"/>
  <c r="J441" i="1"/>
  <c r="I444" i="1"/>
  <c r="H447" i="1"/>
  <c r="J449" i="1"/>
  <c r="I452" i="1"/>
  <c r="H455" i="1"/>
  <c r="J457" i="1"/>
  <c r="I460" i="1"/>
  <c r="H463" i="1"/>
  <c r="J465" i="1"/>
  <c r="I468" i="1"/>
  <c r="H471" i="1"/>
  <c r="J473" i="1"/>
  <c r="I476" i="1"/>
  <c r="H479" i="1"/>
  <c r="J481" i="1"/>
  <c r="I484" i="1"/>
  <c r="H487" i="1"/>
  <c r="J489" i="1"/>
  <c r="I492" i="1"/>
  <c r="H495" i="1"/>
  <c r="H17" i="1"/>
  <c r="H40" i="1"/>
  <c r="I61" i="1"/>
  <c r="J82" i="1"/>
  <c r="H104" i="1"/>
  <c r="I125" i="1"/>
  <c r="H150" i="1"/>
  <c r="I171" i="1"/>
  <c r="J192" i="1"/>
  <c r="H214" i="1"/>
  <c r="I235" i="1"/>
  <c r="I250" i="1"/>
  <c r="J263" i="1"/>
  <c r="H277" i="1"/>
  <c r="I290" i="1"/>
  <c r="J303" i="1"/>
  <c r="I318" i="1"/>
  <c r="H330" i="1"/>
  <c r="H341" i="1"/>
  <c r="H349" i="1"/>
  <c r="H356" i="1"/>
  <c r="H363" i="1"/>
  <c r="J369" i="1"/>
  <c r="J375" i="1"/>
  <c r="J381" i="1"/>
  <c r="J387" i="1"/>
  <c r="H394" i="1"/>
  <c r="H400" i="1"/>
  <c r="H406" i="1"/>
  <c r="I412" i="1"/>
  <c r="H418" i="1"/>
  <c r="I423" i="1"/>
  <c r="J428" i="1"/>
  <c r="H434" i="1"/>
  <c r="I439" i="1"/>
  <c r="J444" i="1"/>
  <c r="H450" i="1"/>
  <c r="I455" i="1"/>
  <c r="J459" i="1"/>
  <c r="H464" i="1"/>
  <c r="I467" i="1"/>
  <c r="I471" i="1"/>
  <c r="J474" i="1"/>
  <c r="H478" i="1"/>
  <c r="H482" i="1"/>
  <c r="H485" i="1"/>
  <c r="H488" i="1"/>
  <c r="H491" i="1"/>
  <c r="H494" i="1"/>
  <c r="H497" i="1"/>
  <c r="J499" i="1"/>
  <c r="I502" i="1"/>
  <c r="H505" i="1"/>
  <c r="J507" i="1"/>
  <c r="I510" i="1"/>
  <c r="H513" i="1"/>
  <c r="J515" i="1"/>
  <c r="I518" i="1"/>
  <c r="H521" i="1"/>
  <c r="J523" i="1"/>
  <c r="I526" i="1"/>
  <c r="H529" i="1"/>
  <c r="H20" i="1"/>
  <c r="I41" i="1"/>
  <c r="J62" i="1"/>
  <c r="H84" i="1"/>
  <c r="I105" i="1"/>
  <c r="H129" i="1"/>
  <c r="I150" i="1"/>
  <c r="J171" i="1"/>
  <c r="H193" i="1"/>
  <c r="I214" i="1"/>
  <c r="J237" i="1"/>
  <c r="H251" i="1"/>
  <c r="I264" i="1"/>
  <c r="J277" i="1"/>
  <c r="H291" i="1"/>
  <c r="I305" i="1"/>
  <c r="J318" i="1"/>
  <c r="I330" i="1"/>
  <c r="J341" i="1"/>
  <c r="J349" i="1"/>
  <c r="I356" i="1"/>
  <c r="I363" i="1"/>
  <c r="H370" i="1"/>
  <c r="H376" i="1"/>
  <c r="H382" i="1"/>
  <c r="I388" i="1"/>
  <c r="I394" i="1"/>
  <c r="I400" i="1"/>
  <c r="I406" i="1"/>
  <c r="J412" i="1"/>
  <c r="I418" i="1"/>
  <c r="J423" i="1"/>
  <c r="H429" i="1"/>
  <c r="I434" i="1"/>
  <c r="J439" i="1"/>
  <c r="H445" i="1"/>
  <c r="I450" i="1"/>
  <c r="J455" i="1"/>
  <c r="J460" i="1"/>
  <c r="I464" i="1"/>
  <c r="J467" i="1"/>
  <c r="J471" i="1"/>
  <c r="H475" i="1"/>
  <c r="I478" i="1"/>
  <c r="I482" i="1"/>
  <c r="I485" i="1"/>
  <c r="I488" i="1"/>
  <c r="I491" i="1"/>
  <c r="I494" i="1"/>
  <c r="I497" i="1"/>
  <c r="H500" i="1"/>
  <c r="J502" i="1"/>
  <c r="I505" i="1"/>
  <c r="H508" i="1"/>
  <c r="J510" i="1"/>
  <c r="I513" i="1"/>
  <c r="H516" i="1"/>
  <c r="J518" i="1"/>
  <c r="I521" i="1"/>
  <c r="H524" i="1"/>
  <c r="J526" i="1"/>
  <c r="I529" i="1"/>
  <c r="H532" i="1"/>
  <c r="J534" i="1"/>
  <c r="I537" i="1"/>
  <c r="H540" i="1"/>
  <c r="J542" i="1"/>
  <c r="I545" i="1"/>
  <c r="H548" i="1"/>
  <c r="J550" i="1"/>
  <c r="I553" i="1"/>
  <c r="H556" i="1"/>
  <c r="J558" i="1"/>
  <c r="I561" i="1"/>
  <c r="H564" i="1"/>
  <c r="J566" i="1"/>
  <c r="I569" i="1"/>
  <c r="H572" i="1"/>
  <c r="J574" i="1"/>
  <c r="I577" i="1"/>
  <c r="H580" i="1"/>
  <c r="J582" i="1"/>
  <c r="I585" i="1"/>
  <c r="H588" i="1"/>
  <c r="J590" i="1"/>
  <c r="I21" i="1"/>
  <c r="J42" i="1"/>
  <c r="H64" i="1"/>
  <c r="I85" i="1"/>
  <c r="H108" i="1"/>
  <c r="I129" i="1"/>
  <c r="J150" i="1"/>
  <c r="H172" i="1"/>
  <c r="I193" i="1"/>
  <c r="J217" i="1"/>
  <c r="H238" i="1"/>
  <c r="I251" i="1"/>
  <c r="J264" i="1"/>
  <c r="H278" i="1"/>
  <c r="H293" i="1"/>
  <c r="I306" i="1"/>
  <c r="J319" i="1"/>
  <c r="H331" i="1"/>
  <c r="H342" i="1"/>
  <c r="H350" i="1"/>
  <c r="J356" i="1"/>
  <c r="H364" i="1"/>
  <c r="I370" i="1"/>
  <c r="I376" i="1"/>
  <c r="I382" i="1"/>
  <c r="J388" i="1"/>
  <c r="J394" i="1"/>
  <c r="J400" i="1"/>
  <c r="H407" i="1"/>
  <c r="H413" i="1"/>
  <c r="J418" i="1"/>
  <c r="H424" i="1"/>
  <c r="I429" i="1"/>
  <c r="J434" i="1"/>
  <c r="H440" i="1"/>
  <c r="I445" i="1"/>
  <c r="J450" i="1"/>
  <c r="H456" i="1"/>
  <c r="H461" i="1"/>
  <c r="J464" i="1"/>
  <c r="J468" i="1"/>
  <c r="H472" i="1"/>
  <c r="I475" i="1"/>
  <c r="I479" i="1"/>
  <c r="J482" i="1"/>
  <c r="J485" i="1"/>
  <c r="J488" i="1"/>
  <c r="J491" i="1"/>
  <c r="J494" i="1"/>
  <c r="J497" i="1"/>
  <c r="I500" i="1"/>
  <c r="H503" i="1"/>
  <c r="J505" i="1"/>
  <c r="I508" i="1"/>
  <c r="H511" i="1"/>
  <c r="J513" i="1"/>
  <c r="I516" i="1"/>
  <c r="H519" i="1"/>
  <c r="J521" i="1"/>
  <c r="I524" i="1"/>
  <c r="H527" i="1"/>
  <c r="J529" i="1"/>
  <c r="H30" i="1"/>
  <c r="I51" i="1"/>
  <c r="J73" i="1"/>
  <c r="H95" i="1"/>
  <c r="I116" i="1"/>
  <c r="J137" i="1"/>
  <c r="H159" i="1"/>
  <c r="H184" i="1"/>
  <c r="I205" i="1"/>
  <c r="J226" i="1"/>
  <c r="I243" i="1"/>
  <c r="J256" i="1"/>
  <c r="J271" i="1"/>
  <c r="H285" i="1"/>
  <c r="I298" i="1"/>
  <c r="J311" i="1"/>
  <c r="H324" i="1"/>
  <c r="J336" i="1"/>
  <c r="H346" i="1"/>
  <c r="H353" i="1"/>
  <c r="J359" i="1"/>
  <c r="H367" i="1"/>
  <c r="H373" i="1"/>
  <c r="H379" i="1"/>
  <c r="H385" i="1"/>
  <c r="I391" i="1"/>
  <c r="I397" i="1"/>
  <c r="I403" i="1"/>
  <c r="J409" i="1"/>
  <c r="J415" i="1"/>
  <c r="H421" i="1"/>
  <c r="I426" i="1"/>
  <c r="J431" i="1"/>
  <c r="H437" i="1"/>
  <c r="I442" i="1"/>
  <c r="J447" i="1"/>
  <c r="H453" i="1"/>
  <c r="I458" i="1"/>
  <c r="I462" i="1"/>
  <c r="I466" i="1"/>
  <c r="J469" i="1"/>
  <c r="H473" i="1"/>
  <c r="H477" i="1"/>
  <c r="I480" i="1"/>
  <c r="J483" i="1"/>
  <c r="J486" i="1"/>
  <c r="H490" i="1"/>
  <c r="H493" i="1"/>
  <c r="H496" i="1"/>
  <c r="J498" i="1"/>
  <c r="I501" i="1"/>
  <c r="H504" i="1"/>
  <c r="J506" i="1"/>
  <c r="I509" i="1"/>
  <c r="H512" i="1"/>
  <c r="J514" i="1"/>
  <c r="I517" i="1"/>
  <c r="H520" i="1"/>
  <c r="J522" i="1"/>
  <c r="I525" i="1"/>
  <c r="H528" i="1"/>
  <c r="J530" i="1"/>
  <c r="I533" i="1"/>
  <c r="H536" i="1"/>
  <c r="J538" i="1"/>
  <c r="I541" i="1"/>
  <c r="H544" i="1"/>
  <c r="J546" i="1"/>
  <c r="I549" i="1"/>
  <c r="H552" i="1"/>
  <c r="J554" i="1"/>
  <c r="I557" i="1"/>
  <c r="H560" i="1"/>
  <c r="J562" i="1"/>
  <c r="I565" i="1"/>
  <c r="H568" i="1"/>
  <c r="J570" i="1"/>
  <c r="I573" i="1"/>
  <c r="H576" i="1"/>
  <c r="J578" i="1"/>
  <c r="I581" i="1"/>
  <c r="H584" i="1"/>
  <c r="J586" i="1"/>
  <c r="I589" i="1"/>
  <c r="H592" i="1"/>
  <c r="J33" i="1"/>
  <c r="H55" i="1"/>
  <c r="I76" i="1"/>
  <c r="J97" i="1"/>
  <c r="H119" i="1"/>
  <c r="I142" i="1"/>
  <c r="J163" i="1"/>
  <c r="H185" i="1"/>
  <c r="I206" i="1"/>
  <c r="J227" i="1"/>
  <c r="H246" i="1"/>
  <c r="I259" i="1"/>
  <c r="J272" i="1"/>
  <c r="H286" i="1"/>
  <c r="I299" i="1"/>
  <c r="I314" i="1"/>
  <c r="I326" i="1"/>
  <c r="I337" i="1"/>
  <c r="H347" i="1"/>
  <c r="J353" i="1"/>
  <c r="H361" i="1"/>
  <c r="J367" i="1"/>
  <c r="J373" i="1"/>
  <c r="J379" i="1"/>
  <c r="H386" i="1"/>
  <c r="H392" i="1"/>
  <c r="H398" i="1"/>
  <c r="I404" i="1"/>
  <c r="I410" i="1"/>
  <c r="I416" i="1"/>
  <c r="J421" i="1"/>
  <c r="H427" i="1"/>
  <c r="I432" i="1"/>
  <c r="J437" i="1"/>
  <c r="H443" i="1"/>
  <c r="I448" i="1"/>
  <c r="J453" i="1"/>
  <c r="H459" i="1"/>
  <c r="J463" i="1"/>
  <c r="H467" i="1"/>
  <c r="I470" i="1"/>
  <c r="I474" i="1"/>
  <c r="J477" i="1"/>
  <c r="H481" i="1"/>
  <c r="J484" i="1"/>
  <c r="J487" i="1"/>
  <c r="J490" i="1"/>
  <c r="J493" i="1"/>
  <c r="J496" i="1"/>
  <c r="H22" i="1"/>
  <c r="J75" i="1"/>
  <c r="I137" i="1"/>
  <c r="I197" i="1"/>
  <c r="J243" i="1"/>
  <c r="H284" i="1"/>
  <c r="I320" i="1"/>
  <c r="I346" i="1"/>
  <c r="I366" i="1"/>
  <c r="H383" i="1"/>
  <c r="J397" i="1"/>
  <c r="I415" i="1"/>
  <c r="J429" i="1"/>
  <c r="J442" i="1"/>
  <c r="H458" i="1"/>
  <c r="H469" i="1"/>
  <c r="I477" i="1"/>
  <c r="I486" i="1"/>
  <c r="I495" i="1"/>
  <c r="H501" i="1"/>
  <c r="I506" i="1"/>
  <c r="J511" i="1"/>
  <c r="H517" i="1"/>
  <c r="I522" i="1"/>
  <c r="J527" i="1"/>
  <c r="I532" i="1"/>
  <c r="J535" i="1"/>
  <c r="I539" i="1"/>
  <c r="H543" i="1"/>
  <c r="I546" i="1"/>
  <c r="H550" i="1"/>
  <c r="J553" i="1"/>
  <c r="H557" i="1"/>
  <c r="J560" i="1"/>
  <c r="I564" i="1"/>
  <c r="J567" i="1"/>
  <c r="I571" i="1"/>
  <c r="H575" i="1"/>
  <c r="I578" i="1"/>
  <c r="H582" i="1"/>
  <c r="J585" i="1"/>
  <c r="H589" i="1"/>
  <c r="J592" i="1"/>
  <c r="I595" i="1"/>
  <c r="H598" i="1"/>
  <c r="J600" i="1"/>
  <c r="I603" i="1"/>
  <c r="H606" i="1"/>
  <c r="J608" i="1"/>
  <c r="I611" i="1"/>
  <c r="H614" i="1"/>
  <c r="J616" i="1"/>
  <c r="I619" i="1"/>
  <c r="H622" i="1"/>
  <c r="J624" i="1"/>
  <c r="I627" i="1"/>
  <c r="H630" i="1"/>
  <c r="J632" i="1"/>
  <c r="I635" i="1"/>
  <c r="H638" i="1"/>
  <c r="J640" i="1"/>
  <c r="I643" i="1"/>
  <c r="H646" i="1"/>
  <c r="J648" i="1"/>
  <c r="I651" i="1"/>
  <c r="H654" i="1"/>
  <c r="J656" i="1"/>
  <c r="I659" i="1"/>
  <c r="H662" i="1"/>
  <c r="J664" i="1"/>
  <c r="I667" i="1"/>
  <c r="H670" i="1"/>
  <c r="J672" i="1"/>
  <c r="I675" i="1"/>
  <c r="H678" i="1"/>
  <c r="J680" i="1"/>
  <c r="I683" i="1"/>
  <c r="H686" i="1"/>
  <c r="J688" i="1"/>
  <c r="I691" i="1"/>
  <c r="H694" i="1"/>
  <c r="J696" i="1"/>
  <c r="I699" i="1"/>
  <c r="H702" i="1"/>
  <c r="J704" i="1"/>
  <c r="I707" i="1"/>
  <c r="H710" i="1"/>
  <c r="J712" i="1"/>
  <c r="I715" i="1"/>
  <c r="H718" i="1"/>
  <c r="J720" i="1"/>
  <c r="I723" i="1"/>
  <c r="H726" i="1"/>
  <c r="J728" i="1"/>
  <c r="I731" i="1"/>
  <c r="H734" i="1"/>
  <c r="J736" i="1"/>
  <c r="H739" i="1"/>
  <c r="J741" i="1"/>
  <c r="I744" i="1"/>
  <c r="H747" i="1"/>
  <c r="J749" i="1"/>
  <c r="I752" i="1"/>
  <c r="J754" i="1"/>
  <c r="I757" i="1"/>
  <c r="H760" i="1"/>
  <c r="I762" i="1"/>
  <c r="H765" i="1"/>
  <c r="I767" i="1"/>
  <c r="H770" i="1"/>
  <c r="J772" i="1"/>
  <c r="I775" i="1"/>
  <c r="H778" i="1"/>
  <c r="J780" i="1"/>
  <c r="H783" i="1"/>
  <c r="J785" i="1"/>
  <c r="I788" i="1"/>
  <c r="H791" i="1"/>
  <c r="J793" i="1"/>
  <c r="I796" i="1"/>
  <c r="H799" i="1"/>
  <c r="J801" i="1"/>
  <c r="H804" i="1"/>
  <c r="I806" i="1"/>
  <c r="H809" i="1"/>
  <c r="I811" i="1"/>
  <c r="H814" i="1"/>
  <c r="J816" i="1"/>
  <c r="I819" i="1"/>
  <c r="H822" i="1"/>
  <c r="J824" i="1"/>
  <c r="I827" i="1"/>
  <c r="H830" i="1"/>
  <c r="J832" i="1"/>
  <c r="I835" i="1"/>
  <c r="H838" i="1"/>
  <c r="J840" i="1"/>
  <c r="I843" i="1"/>
  <c r="H846" i="1"/>
  <c r="J848" i="1"/>
  <c r="I851" i="1"/>
  <c r="H854" i="1"/>
  <c r="J856" i="1"/>
  <c r="J861" i="1"/>
  <c r="I864" i="1"/>
  <c r="H867" i="1"/>
  <c r="J869" i="1"/>
  <c r="I872" i="1"/>
  <c r="H875" i="1"/>
  <c r="J877" i="1"/>
  <c r="I880" i="1"/>
  <c r="H883" i="1"/>
  <c r="J885" i="1"/>
  <c r="H888" i="1"/>
  <c r="I890" i="1"/>
  <c r="H893" i="1"/>
  <c r="I895" i="1"/>
  <c r="H898" i="1"/>
  <c r="J900" i="1"/>
  <c r="H903" i="1"/>
  <c r="J905" i="1"/>
  <c r="H908" i="1"/>
  <c r="J910" i="1"/>
  <c r="I913" i="1"/>
  <c r="J915" i="1"/>
  <c r="H918" i="1"/>
  <c r="J920" i="1"/>
  <c r="H923" i="1"/>
  <c r="J925" i="1"/>
  <c r="I28" i="1"/>
  <c r="J88" i="1"/>
  <c r="J139" i="1"/>
  <c r="I204" i="1"/>
  <c r="J251" i="1"/>
  <c r="J285" i="1"/>
  <c r="J323" i="1"/>
  <c r="I350" i="1"/>
  <c r="I367" i="1"/>
  <c r="J384" i="1"/>
  <c r="H401" i="1"/>
  <c r="H416" i="1"/>
  <c r="I431" i="1"/>
  <c r="J445" i="1"/>
  <c r="J458" i="1"/>
  <c r="I469" i="1"/>
  <c r="J479" i="1"/>
  <c r="I487" i="1"/>
  <c r="J495" i="1"/>
  <c r="J501" i="1"/>
  <c r="H507" i="1"/>
  <c r="I512" i="1"/>
  <c r="J517" i="1"/>
  <c r="H523" i="1"/>
  <c r="I528" i="1"/>
  <c r="J532" i="1"/>
  <c r="I536" i="1"/>
  <c r="J539" i="1"/>
  <c r="I543" i="1"/>
  <c r="H547" i="1"/>
  <c r="I550" i="1"/>
  <c r="H554" i="1"/>
  <c r="J557" i="1"/>
  <c r="H561" i="1"/>
  <c r="J564" i="1"/>
  <c r="I568" i="1"/>
  <c r="J571" i="1"/>
  <c r="I575" i="1"/>
  <c r="H579" i="1"/>
  <c r="I582" i="1"/>
  <c r="H586" i="1"/>
  <c r="J589" i="1"/>
  <c r="H593" i="1"/>
  <c r="J595" i="1"/>
  <c r="I598" i="1"/>
  <c r="H601" i="1"/>
  <c r="J603" i="1"/>
  <c r="I606" i="1"/>
  <c r="H609" i="1"/>
  <c r="J611" i="1"/>
  <c r="I614" i="1"/>
  <c r="H617" i="1"/>
  <c r="J619" i="1"/>
  <c r="I622" i="1"/>
  <c r="H625" i="1"/>
  <c r="J627" i="1"/>
  <c r="I630" i="1"/>
  <c r="H633" i="1"/>
  <c r="J635" i="1"/>
  <c r="I638" i="1"/>
  <c r="H641" i="1"/>
  <c r="J643" i="1"/>
  <c r="I646" i="1"/>
  <c r="H649" i="1"/>
  <c r="J651" i="1"/>
  <c r="I654" i="1"/>
  <c r="H657" i="1"/>
  <c r="J659" i="1"/>
  <c r="I662" i="1"/>
  <c r="H665" i="1"/>
  <c r="J667" i="1"/>
  <c r="I670" i="1"/>
  <c r="H673" i="1"/>
  <c r="J675" i="1"/>
  <c r="I678" i="1"/>
  <c r="H681" i="1"/>
  <c r="J683" i="1"/>
  <c r="I686" i="1"/>
  <c r="H689" i="1"/>
  <c r="J691" i="1"/>
  <c r="I694" i="1"/>
  <c r="H697" i="1"/>
  <c r="J699" i="1"/>
  <c r="I702" i="1"/>
  <c r="H705" i="1"/>
  <c r="J707" i="1"/>
  <c r="I710" i="1"/>
  <c r="H713" i="1"/>
  <c r="J715" i="1"/>
  <c r="I718" i="1"/>
  <c r="H721" i="1"/>
  <c r="J723" i="1"/>
  <c r="I726" i="1"/>
  <c r="H729" i="1"/>
  <c r="J731" i="1"/>
  <c r="I734" i="1"/>
  <c r="H737" i="1"/>
  <c r="I739" i="1"/>
  <c r="H742" i="1"/>
  <c r="J744" i="1"/>
  <c r="I747" i="1"/>
  <c r="H750" i="1"/>
  <c r="J752" i="1"/>
  <c r="H755" i="1"/>
  <c r="J757" i="1"/>
  <c r="I760" i="1"/>
  <c r="J762" i="1"/>
  <c r="I765" i="1"/>
  <c r="J767" i="1"/>
  <c r="I770" i="1"/>
  <c r="H773" i="1"/>
  <c r="J775" i="1"/>
  <c r="I778" i="1"/>
  <c r="H781" i="1"/>
  <c r="I783" i="1"/>
  <c r="H786" i="1"/>
  <c r="J788" i="1"/>
  <c r="I791" i="1"/>
  <c r="H794" i="1"/>
  <c r="J796" i="1"/>
  <c r="I799" i="1"/>
  <c r="I804" i="1"/>
  <c r="J806" i="1"/>
  <c r="I809" i="1"/>
  <c r="J811" i="1"/>
  <c r="I814" i="1"/>
  <c r="H817" i="1"/>
  <c r="J819" i="1"/>
  <c r="I822" i="1"/>
  <c r="H825" i="1"/>
  <c r="J827" i="1"/>
  <c r="I830" i="1"/>
  <c r="H833" i="1"/>
  <c r="J835" i="1"/>
  <c r="I838" i="1"/>
  <c r="H841" i="1"/>
  <c r="J843" i="1"/>
  <c r="I846" i="1"/>
  <c r="H849" i="1"/>
  <c r="J851" i="1"/>
  <c r="I854" i="1"/>
  <c r="I43" i="1"/>
  <c r="H97" i="1"/>
  <c r="J158" i="1"/>
  <c r="J218" i="1"/>
  <c r="H259" i="1"/>
  <c r="I297" i="1"/>
  <c r="I331" i="1"/>
  <c r="I353" i="1"/>
  <c r="J372" i="1"/>
  <c r="H389" i="1"/>
  <c r="J403" i="1"/>
  <c r="J420" i="1"/>
  <c r="H435" i="1"/>
  <c r="H448" i="1"/>
  <c r="J461" i="1"/>
  <c r="I472" i="1"/>
  <c r="J480" i="1"/>
  <c r="I489" i="1"/>
  <c r="H498" i="1"/>
  <c r="I503" i="1"/>
  <c r="J508" i="1"/>
  <c r="H514" i="1"/>
  <c r="I519" i="1"/>
  <c r="J524" i="1"/>
  <c r="H530" i="1"/>
  <c r="J533" i="1"/>
  <c r="H537" i="1"/>
  <c r="J540" i="1"/>
  <c r="I544" i="1"/>
  <c r="J547" i="1"/>
  <c r="I551" i="1"/>
  <c r="H555" i="1"/>
  <c r="I558" i="1"/>
  <c r="H562" i="1"/>
  <c r="J565" i="1"/>
  <c r="H569" i="1"/>
  <c r="J572" i="1"/>
  <c r="I576" i="1"/>
  <c r="J579" i="1"/>
  <c r="I583" i="1"/>
  <c r="H587" i="1"/>
  <c r="I590" i="1"/>
  <c r="J593" i="1"/>
  <c r="I596" i="1"/>
  <c r="H599" i="1"/>
  <c r="J601" i="1"/>
  <c r="I604" i="1"/>
  <c r="H607" i="1"/>
  <c r="J609" i="1"/>
  <c r="I612" i="1"/>
  <c r="H615" i="1"/>
  <c r="J617" i="1"/>
  <c r="I620" i="1"/>
  <c r="H623" i="1"/>
  <c r="J625" i="1"/>
  <c r="I628" i="1"/>
  <c r="H631" i="1"/>
  <c r="J633" i="1"/>
  <c r="I636" i="1"/>
  <c r="H639" i="1"/>
  <c r="J641" i="1"/>
  <c r="I644" i="1"/>
  <c r="H647" i="1"/>
  <c r="J649" i="1"/>
  <c r="I652" i="1"/>
  <c r="H655" i="1"/>
  <c r="J657" i="1"/>
  <c r="I660" i="1"/>
  <c r="H663" i="1"/>
  <c r="J665" i="1"/>
  <c r="I668" i="1"/>
  <c r="H671" i="1"/>
  <c r="J673" i="1"/>
  <c r="I676" i="1"/>
  <c r="H679" i="1"/>
  <c r="J681" i="1"/>
  <c r="I684" i="1"/>
  <c r="H687" i="1"/>
  <c r="J689" i="1"/>
  <c r="I692" i="1"/>
  <c r="H695" i="1"/>
  <c r="J697" i="1"/>
  <c r="I700" i="1"/>
  <c r="H703" i="1"/>
  <c r="J705" i="1"/>
  <c r="I708" i="1"/>
  <c r="H711" i="1"/>
  <c r="J713" i="1"/>
  <c r="I716" i="1"/>
  <c r="H719" i="1"/>
  <c r="J721" i="1"/>
  <c r="I724" i="1"/>
  <c r="H727" i="1"/>
  <c r="J729" i="1"/>
  <c r="I732" i="1"/>
  <c r="H735" i="1"/>
  <c r="J737" i="1"/>
  <c r="H740" i="1"/>
  <c r="J742" i="1"/>
  <c r="I745" i="1"/>
  <c r="H748" i="1"/>
  <c r="J750" i="1"/>
  <c r="I753" i="1"/>
  <c r="J755" i="1"/>
  <c r="I758" i="1"/>
  <c r="H761" i="1"/>
  <c r="I763" i="1"/>
  <c r="I768" i="1"/>
  <c r="H771" i="1"/>
  <c r="J773" i="1"/>
  <c r="I776" i="1"/>
  <c r="H779" i="1"/>
  <c r="J781" i="1"/>
  <c r="H784" i="1"/>
  <c r="J786" i="1"/>
  <c r="I789" i="1"/>
  <c r="H792" i="1"/>
  <c r="J794" i="1"/>
  <c r="I797" i="1"/>
  <c r="H800" i="1"/>
  <c r="I802" i="1"/>
  <c r="H805" i="1"/>
  <c r="I807" i="1"/>
  <c r="H810" i="1"/>
  <c r="I812" i="1"/>
  <c r="H815" i="1"/>
  <c r="J817" i="1"/>
  <c r="I820" i="1"/>
  <c r="H823" i="1"/>
  <c r="J825" i="1"/>
  <c r="I828" i="1"/>
  <c r="H831" i="1"/>
  <c r="J833" i="1"/>
  <c r="I836" i="1"/>
  <c r="H839" i="1"/>
  <c r="J841" i="1"/>
  <c r="I844" i="1"/>
  <c r="H847" i="1"/>
  <c r="J849" i="1"/>
  <c r="I852" i="1"/>
  <c r="H855" i="1"/>
  <c r="J857" i="1"/>
  <c r="H860" i="1"/>
  <c r="J862" i="1"/>
  <c r="I865" i="1"/>
  <c r="H868" i="1"/>
  <c r="J870" i="1"/>
  <c r="I873" i="1"/>
  <c r="H876" i="1"/>
  <c r="J878" i="1"/>
  <c r="I881" i="1"/>
  <c r="H884" i="1"/>
  <c r="I886" i="1"/>
  <c r="H889" i="1"/>
  <c r="I891" i="1"/>
  <c r="I896" i="1"/>
  <c r="H899" i="1"/>
  <c r="J901" i="1"/>
  <c r="H904" i="1"/>
  <c r="I906" i="1"/>
  <c r="H909" i="1"/>
  <c r="J911" i="1"/>
  <c r="H914" i="1"/>
  <c r="J916" i="1"/>
  <c r="H919" i="1"/>
  <c r="J921" i="1"/>
  <c r="H924" i="1"/>
  <c r="I926" i="1"/>
  <c r="I30" i="1"/>
  <c r="I118" i="1"/>
  <c r="J225" i="1"/>
  <c r="I280" i="1"/>
  <c r="H337" i="1"/>
  <c r="J370" i="1"/>
  <c r="H395" i="1"/>
  <c r="I421" i="1"/>
  <c r="H442" i="1"/>
  <c r="H465" i="1"/>
  <c r="H480" i="1"/>
  <c r="J492" i="1"/>
  <c r="J503" i="1"/>
  <c r="I511" i="1"/>
  <c r="I520" i="1"/>
  <c r="J528" i="1"/>
  <c r="H535" i="1"/>
  <c r="H541" i="1"/>
  <c r="H546" i="1"/>
  <c r="I552" i="1"/>
  <c r="H558" i="1"/>
  <c r="I563" i="1"/>
  <c r="J569" i="1"/>
  <c r="I574" i="1"/>
  <c r="J580" i="1"/>
  <c r="I586" i="1"/>
  <c r="J591" i="1"/>
  <c r="J596" i="1"/>
  <c r="I600" i="1"/>
  <c r="H605" i="1"/>
  <c r="I609" i="1"/>
  <c r="I613" i="1"/>
  <c r="H618" i="1"/>
  <c r="J621" i="1"/>
  <c r="I626" i="1"/>
  <c r="J630" i="1"/>
  <c r="J634" i="1"/>
  <c r="I639" i="1"/>
  <c r="H643" i="1"/>
  <c r="J647" i="1"/>
  <c r="H652" i="1"/>
  <c r="H656" i="1"/>
  <c r="J660" i="1"/>
  <c r="I664" i="1"/>
  <c r="H669" i="1"/>
  <c r="I673" i="1"/>
  <c r="I677" i="1"/>
  <c r="H682" i="1"/>
  <c r="J685" i="1"/>
  <c r="I690" i="1"/>
  <c r="J694" i="1"/>
  <c r="J698" i="1"/>
  <c r="I703" i="1"/>
  <c r="H707" i="1"/>
  <c r="J711" i="1"/>
  <c r="H716" i="1"/>
  <c r="H720" i="1"/>
  <c r="J724" i="1"/>
  <c r="I728" i="1"/>
  <c r="H733" i="1"/>
  <c r="I737" i="1"/>
  <c r="H741" i="1"/>
  <c r="J745" i="1"/>
  <c r="I749" i="1"/>
  <c r="H758" i="1"/>
  <c r="H766" i="1"/>
  <c r="J769" i="1"/>
  <c r="I774" i="1"/>
  <c r="J778" i="1"/>
  <c r="I782" i="1"/>
  <c r="H787" i="1"/>
  <c r="J790" i="1"/>
  <c r="I795" i="1"/>
  <c r="J799" i="1"/>
  <c r="I803" i="1"/>
  <c r="J807" i="1"/>
  <c r="J815" i="1"/>
  <c r="H820" i="1"/>
  <c r="H824" i="1"/>
  <c r="J828" i="1"/>
  <c r="I832" i="1"/>
  <c r="H837" i="1"/>
  <c r="I841" i="1"/>
  <c r="I845" i="1"/>
  <c r="H850" i="1"/>
  <c r="J853" i="1"/>
  <c r="H858" i="1"/>
  <c r="H861" i="1"/>
  <c r="J864" i="1"/>
  <c r="I868" i="1"/>
  <c r="J871" i="1"/>
  <c r="I875" i="1"/>
  <c r="H879" i="1"/>
  <c r="I882" i="1"/>
  <c r="I889" i="1"/>
  <c r="I892" i="1"/>
  <c r="J895" i="1"/>
  <c r="I899" i="1"/>
  <c r="I902" i="1"/>
  <c r="I909" i="1"/>
  <c r="J912" i="1"/>
  <c r="H916" i="1"/>
  <c r="I919" i="1"/>
  <c r="I922" i="1"/>
  <c r="J928" i="1"/>
  <c r="I931" i="1"/>
  <c r="I936" i="1"/>
  <c r="J938" i="1"/>
  <c r="I941" i="1"/>
  <c r="J943" i="1"/>
  <c r="I946" i="1"/>
  <c r="H949" i="1"/>
  <c r="I951" i="1"/>
  <c r="I956" i="1"/>
  <c r="J958" i="1"/>
  <c r="I961" i="1"/>
  <c r="H964" i="1"/>
  <c r="I966" i="1"/>
  <c r="H969" i="1"/>
  <c r="I971" i="1"/>
  <c r="H974" i="1"/>
  <c r="J976" i="1"/>
  <c r="I979" i="1"/>
  <c r="H982" i="1"/>
  <c r="J984" i="1"/>
  <c r="I987" i="1"/>
  <c r="I992" i="1"/>
  <c r="H995" i="1"/>
  <c r="J997" i="1"/>
  <c r="I1000" i="1"/>
  <c r="H1003" i="1"/>
  <c r="J1005" i="1"/>
  <c r="H1008" i="1"/>
  <c r="I1010" i="1"/>
  <c r="H1013" i="1"/>
  <c r="I1015" i="1"/>
  <c r="H1018" i="1"/>
  <c r="I1020" i="1"/>
  <c r="H1023" i="1"/>
  <c r="I1025" i="1"/>
  <c r="H1028" i="1"/>
  <c r="I1030" i="1"/>
  <c r="H1033" i="1"/>
  <c r="I1035" i="1"/>
  <c r="H1038" i="1"/>
  <c r="I1040" i="1"/>
  <c r="J1042" i="1"/>
  <c r="I1045" i="1"/>
  <c r="H1048" i="1"/>
  <c r="J1050" i="1"/>
  <c r="I1053" i="1"/>
  <c r="H1056" i="1"/>
  <c r="J1058" i="1"/>
  <c r="I1061" i="1"/>
  <c r="J1063" i="1"/>
  <c r="I1066" i="1"/>
  <c r="H1069" i="1"/>
  <c r="J1071" i="1"/>
  <c r="I1074" i="1"/>
  <c r="H1077" i="1"/>
  <c r="J1079" i="1"/>
  <c r="J49" i="1"/>
  <c r="I131" i="1"/>
  <c r="I227" i="1"/>
  <c r="J293" i="1"/>
  <c r="I343" i="1"/>
  <c r="I373" i="1"/>
  <c r="H397" i="1"/>
  <c r="I424" i="1"/>
  <c r="I447" i="1"/>
  <c r="H466" i="1"/>
  <c r="H483" i="1"/>
  <c r="I493" i="1"/>
  <c r="I504" i="1"/>
  <c r="J512" i="1"/>
  <c r="J520" i="1"/>
  <c r="I530" i="1"/>
  <c r="I535" i="1"/>
  <c r="J541" i="1"/>
  <c r="I547" i="1"/>
  <c r="J552" i="1"/>
  <c r="H559" i="1"/>
  <c r="J563" i="1"/>
  <c r="H570" i="1"/>
  <c r="J575" i="1"/>
  <c r="H581" i="1"/>
  <c r="I587" i="1"/>
  <c r="I592" i="1"/>
  <c r="H597" i="1"/>
  <c r="I601" i="1"/>
  <c r="I605" i="1"/>
  <c r="H610" i="1"/>
  <c r="J613" i="1"/>
  <c r="I618" i="1"/>
  <c r="J622" i="1"/>
  <c r="J626" i="1"/>
  <c r="I631" i="1"/>
  <c r="H635" i="1"/>
  <c r="J639" i="1"/>
  <c r="H644" i="1"/>
  <c r="H648" i="1"/>
  <c r="J652" i="1"/>
  <c r="I656" i="1"/>
  <c r="H661" i="1"/>
  <c r="I665" i="1"/>
  <c r="I669" i="1"/>
  <c r="H674" i="1"/>
  <c r="J677" i="1"/>
  <c r="I682" i="1"/>
  <c r="J686" i="1"/>
  <c r="J690" i="1"/>
  <c r="I695" i="1"/>
  <c r="H699" i="1"/>
  <c r="J703" i="1"/>
  <c r="H708" i="1"/>
  <c r="H712" i="1"/>
  <c r="J716" i="1"/>
  <c r="I720" i="1"/>
  <c r="H725" i="1"/>
  <c r="I729" i="1"/>
  <c r="I733" i="1"/>
  <c r="I741" i="1"/>
  <c r="H746" i="1"/>
  <c r="I750" i="1"/>
  <c r="H754" i="1"/>
  <c r="J758" i="1"/>
  <c r="H762" i="1"/>
  <c r="I766" i="1"/>
  <c r="J770" i="1"/>
  <c r="J774" i="1"/>
  <c r="I779" i="1"/>
  <c r="J782" i="1"/>
  <c r="I787" i="1"/>
  <c r="J791" i="1"/>
  <c r="J795" i="1"/>
  <c r="I800" i="1"/>
  <c r="J803" i="1"/>
  <c r="H808" i="1"/>
  <c r="H812" i="1"/>
  <c r="H816" i="1"/>
  <c r="J820" i="1"/>
  <c r="I824" i="1"/>
  <c r="H829" i="1"/>
  <c r="I833" i="1"/>
  <c r="I837" i="1"/>
  <c r="H842" i="1"/>
  <c r="J845" i="1"/>
  <c r="I850" i="1"/>
  <c r="J854" i="1"/>
  <c r="I858" i="1"/>
  <c r="I861" i="1"/>
  <c r="H865" i="1"/>
  <c r="J868" i="1"/>
  <c r="H872" i="1"/>
  <c r="J875" i="1"/>
  <c r="I879" i="1"/>
  <c r="J882" i="1"/>
  <c r="H886" i="1"/>
  <c r="J889" i="1"/>
  <c r="J892" i="1"/>
  <c r="H896" i="1"/>
  <c r="J899" i="1"/>
  <c r="J902" i="1"/>
  <c r="H906" i="1"/>
  <c r="J909" i="1"/>
  <c r="H913" i="1"/>
  <c r="I916" i="1"/>
  <c r="J919" i="1"/>
  <c r="J922" i="1"/>
  <c r="H926" i="1"/>
  <c r="H929" i="1"/>
  <c r="J931" i="1"/>
  <c r="H934" i="1"/>
  <c r="J936" i="1"/>
  <c r="H939" i="1"/>
  <c r="J941" i="1"/>
  <c r="H944" i="1"/>
  <c r="J946" i="1"/>
  <c r="I949" i="1"/>
  <c r="J951" i="1"/>
  <c r="H954" i="1"/>
  <c r="J956" i="1"/>
  <c r="H959" i="1"/>
  <c r="J961" i="1"/>
  <c r="I964" i="1"/>
  <c r="J966" i="1"/>
  <c r="I969" i="1"/>
  <c r="J971" i="1"/>
  <c r="I974" i="1"/>
  <c r="H977" i="1"/>
  <c r="J979" i="1"/>
  <c r="J64" i="1"/>
  <c r="I163" i="1"/>
  <c r="H243" i="1"/>
  <c r="H307" i="1"/>
  <c r="J352" i="1"/>
  <c r="J378" i="1"/>
  <c r="I407" i="1"/>
  <c r="J426" i="1"/>
  <c r="J452" i="1"/>
  <c r="H470" i="1"/>
  <c r="H484" i="1"/>
  <c r="I498" i="1"/>
  <c r="H506" i="1"/>
  <c r="K506" i="1" s="1"/>
  <c r="H515" i="1"/>
  <c r="I523" i="1"/>
  <c r="I531" i="1"/>
  <c r="J537" i="1"/>
  <c r="I542" i="1"/>
  <c r="J548" i="1"/>
  <c r="I554" i="1"/>
  <c r="J559" i="1"/>
  <c r="H566" i="1"/>
  <c r="H571" i="1"/>
  <c r="H577" i="1"/>
  <c r="H583" i="1"/>
  <c r="I588" i="1"/>
  <c r="H594" i="1"/>
  <c r="J597" i="1"/>
  <c r="I602" i="1"/>
  <c r="J606" i="1"/>
  <c r="J610" i="1"/>
  <c r="I615" i="1"/>
  <c r="H619" i="1"/>
  <c r="J623" i="1"/>
  <c r="H628" i="1"/>
  <c r="H632" i="1"/>
  <c r="J636" i="1"/>
  <c r="I640" i="1"/>
  <c r="H645" i="1"/>
  <c r="I649" i="1"/>
  <c r="I653" i="1"/>
  <c r="H658" i="1"/>
  <c r="J661" i="1"/>
  <c r="I666" i="1"/>
  <c r="J670" i="1"/>
  <c r="J674" i="1"/>
  <c r="I679" i="1"/>
  <c r="H683" i="1"/>
  <c r="J687" i="1"/>
  <c r="H692" i="1"/>
  <c r="H696" i="1"/>
  <c r="J700" i="1"/>
  <c r="I704" i="1"/>
  <c r="H709" i="1"/>
  <c r="I713" i="1"/>
  <c r="I717" i="1"/>
  <c r="H722" i="1"/>
  <c r="J725" i="1"/>
  <c r="I730" i="1"/>
  <c r="J734" i="1"/>
  <c r="I738" i="1"/>
  <c r="H743" i="1"/>
  <c r="J746" i="1"/>
  <c r="I751" i="1"/>
  <c r="I755" i="1"/>
  <c r="I759" i="1"/>
  <c r="J763" i="1"/>
  <c r="H767" i="1"/>
  <c r="J771" i="1"/>
  <c r="H776" i="1"/>
  <c r="H780" i="1"/>
  <c r="I784" i="1"/>
  <c r="H788" i="1"/>
  <c r="J792" i="1"/>
  <c r="H797" i="1"/>
  <c r="H801" i="1"/>
  <c r="I805" i="1"/>
  <c r="J808" i="1"/>
  <c r="H813" i="1"/>
  <c r="I817" i="1"/>
  <c r="I821" i="1"/>
  <c r="H826" i="1"/>
  <c r="J829" i="1"/>
  <c r="I834" i="1"/>
  <c r="J838" i="1"/>
  <c r="J842" i="1"/>
  <c r="I847" i="1"/>
  <c r="H851" i="1"/>
  <c r="J855" i="1"/>
  <c r="H859" i="1"/>
  <c r="I862" i="1"/>
  <c r="H866" i="1"/>
  <c r="I869" i="1"/>
  <c r="H873" i="1"/>
  <c r="J876" i="1"/>
  <c r="H880" i="1"/>
  <c r="J883" i="1"/>
  <c r="H887" i="1"/>
  <c r="H890" i="1"/>
  <c r="J893" i="1"/>
  <c r="H897" i="1"/>
  <c r="I900" i="1"/>
  <c r="J903" i="1"/>
  <c r="H907" i="1"/>
  <c r="I910" i="1"/>
  <c r="I917" i="1"/>
  <c r="I920" i="1"/>
  <c r="J923" i="1"/>
  <c r="H927" i="1"/>
  <c r="J929" i="1"/>
  <c r="I932" i="1"/>
  <c r="J934" i="1"/>
  <c r="I937" i="1"/>
  <c r="J939" i="1"/>
  <c r="H942" i="1"/>
  <c r="J944" i="1"/>
  <c r="I947" i="1"/>
  <c r="I952" i="1"/>
  <c r="J954" i="1"/>
  <c r="I957" i="1"/>
  <c r="J959" i="1"/>
  <c r="I962" i="1"/>
  <c r="H965" i="1"/>
  <c r="I967" i="1"/>
  <c r="I972" i="1"/>
  <c r="H975" i="1"/>
  <c r="J977" i="1"/>
  <c r="I980" i="1"/>
  <c r="H983" i="1"/>
  <c r="J985" i="1"/>
  <c r="I988" i="1"/>
  <c r="J990" i="1"/>
  <c r="I993" i="1"/>
  <c r="H996" i="1"/>
  <c r="J998" i="1"/>
  <c r="I1001" i="1"/>
  <c r="H1004" i="1"/>
  <c r="J1006" i="1"/>
  <c r="H1009" i="1"/>
  <c r="I1011" i="1"/>
  <c r="I1016" i="1"/>
  <c r="H1019" i="1"/>
  <c r="I1021" i="1"/>
  <c r="J1023" i="1"/>
  <c r="I1026" i="1"/>
  <c r="H1029" i="1"/>
  <c r="I1031" i="1"/>
  <c r="H1034" i="1"/>
  <c r="I1036" i="1"/>
  <c r="H1039" i="1"/>
  <c r="I1041" i="1"/>
  <c r="J1043" i="1"/>
  <c r="I1046" i="1"/>
  <c r="H1049" i="1"/>
  <c r="J1051" i="1"/>
  <c r="I1054" i="1"/>
  <c r="H1057" i="1"/>
  <c r="J1059" i="1"/>
  <c r="H1062" i="1"/>
  <c r="J1064" i="1"/>
  <c r="I1067" i="1"/>
  <c r="H1070" i="1"/>
  <c r="J1072" i="1"/>
  <c r="I1075" i="1"/>
  <c r="H1078" i="1"/>
  <c r="J1080" i="1"/>
  <c r="I1083" i="1"/>
  <c r="H1086" i="1"/>
  <c r="J1088" i="1"/>
  <c r="H1091" i="1"/>
  <c r="J1093" i="1"/>
  <c r="H1096" i="1"/>
  <c r="J1098" i="1"/>
  <c r="I54" i="1"/>
  <c r="J184" i="1"/>
  <c r="J310" i="1"/>
  <c r="I364" i="1"/>
  <c r="H410" i="1"/>
  <c r="H451" i="1"/>
  <c r="J475" i="1"/>
  <c r="H499" i="1"/>
  <c r="H510" i="1"/>
  <c r="J525" i="1"/>
  <c r="J536" i="1"/>
  <c r="H545" i="1"/>
  <c r="I555" i="1"/>
  <c r="H563" i="1"/>
  <c r="H573" i="1"/>
  <c r="J581" i="1"/>
  <c r="H591" i="1"/>
  <c r="J598" i="1"/>
  <c r="J604" i="1"/>
  <c r="H612" i="1"/>
  <c r="J618" i="1"/>
  <c r="I625" i="1"/>
  <c r="I632" i="1"/>
  <c r="J638" i="1"/>
  <c r="J645" i="1"/>
  <c r="H653" i="1"/>
  <c r="H659" i="1"/>
  <c r="J666" i="1"/>
  <c r="I672" i="1"/>
  <c r="H680" i="1"/>
  <c r="I687" i="1"/>
  <c r="I693" i="1"/>
  <c r="H701" i="1"/>
  <c r="J706" i="1"/>
  <c r="I714" i="1"/>
  <c r="I721" i="1"/>
  <c r="J727" i="1"/>
  <c r="I735" i="1"/>
  <c r="J740" i="1"/>
  <c r="I748" i="1"/>
  <c r="I754" i="1"/>
  <c r="I761" i="1"/>
  <c r="H768" i="1"/>
  <c r="H774" i="1"/>
  <c r="I781" i="1"/>
  <c r="J787" i="1"/>
  <c r="I794" i="1"/>
  <c r="I801" i="1"/>
  <c r="H807" i="1"/>
  <c r="J813" i="1"/>
  <c r="H821" i="1"/>
  <c r="H827" i="1"/>
  <c r="J834" i="1"/>
  <c r="I840" i="1"/>
  <c r="H848" i="1"/>
  <c r="I855" i="1"/>
  <c r="I860" i="1"/>
  <c r="I866" i="1"/>
  <c r="I871" i="1"/>
  <c r="I877" i="1"/>
  <c r="I883" i="1"/>
  <c r="I888" i="1"/>
  <c r="H894" i="1"/>
  <c r="J898" i="1"/>
  <c r="J904" i="1"/>
  <c r="H910" i="1"/>
  <c r="H915" i="1"/>
  <c r="H921" i="1"/>
  <c r="I925" i="1"/>
  <c r="I930" i="1"/>
  <c r="I934" i="1"/>
  <c r="H938" i="1"/>
  <c r="I942" i="1"/>
  <c r="H946" i="1"/>
  <c r="I950" i="1"/>
  <c r="I954" i="1"/>
  <c r="H958" i="1"/>
  <c r="J962" i="1"/>
  <c r="H966" i="1"/>
  <c r="I970" i="1"/>
  <c r="J974" i="1"/>
  <c r="J978" i="1"/>
  <c r="J982" i="1"/>
  <c r="I986" i="1"/>
  <c r="J989" i="1"/>
  <c r="H993" i="1"/>
  <c r="J996" i="1"/>
  <c r="H1000" i="1"/>
  <c r="J1003" i="1"/>
  <c r="H1010" i="1"/>
  <c r="J1013" i="1"/>
  <c r="H1017" i="1"/>
  <c r="H1020" i="1"/>
  <c r="I1023" i="1"/>
  <c r="H1027" i="1"/>
  <c r="H1030" i="1"/>
  <c r="J1033" i="1"/>
  <c r="H1037" i="1"/>
  <c r="H1040" i="1"/>
  <c r="I1043" i="1"/>
  <c r="H1047" i="1"/>
  <c r="I1050" i="1"/>
  <c r="H1054" i="1"/>
  <c r="J1057" i="1"/>
  <c r="H1061" i="1"/>
  <c r="I1064" i="1"/>
  <c r="H1068" i="1"/>
  <c r="I1071" i="1"/>
  <c r="H1075" i="1"/>
  <c r="J1078" i="1"/>
  <c r="H1082" i="1"/>
  <c r="H71" i="1"/>
  <c r="H206" i="1"/>
  <c r="I312" i="1"/>
  <c r="J376" i="1"/>
  <c r="I413" i="1"/>
  <c r="I453" i="1"/>
  <c r="J476" i="1"/>
  <c r="I499" i="1"/>
  <c r="I514" i="1"/>
  <c r="H526" i="1"/>
  <c r="H538" i="1"/>
  <c r="J545" i="1"/>
  <c r="J555" i="1"/>
  <c r="H565" i="1"/>
  <c r="J573" i="1"/>
  <c r="J583" i="1"/>
  <c r="I591" i="1"/>
  <c r="I599" i="1"/>
  <c r="J605" i="1"/>
  <c r="J612" i="1"/>
  <c r="H620" i="1"/>
  <c r="H626" i="1"/>
  <c r="I633" i="1"/>
  <c r="H640" i="1"/>
  <c r="J646" i="1"/>
  <c r="J653" i="1"/>
  <c r="H660" i="1"/>
  <c r="H667" i="1"/>
  <c r="I674" i="1"/>
  <c r="I680" i="1"/>
  <c r="H688" i="1"/>
  <c r="J693" i="1"/>
  <c r="I701" i="1"/>
  <c r="J708" i="1"/>
  <c r="J714" i="1"/>
  <c r="I722" i="1"/>
  <c r="H728" i="1"/>
  <c r="J735" i="1"/>
  <c r="I742" i="1"/>
  <c r="J748" i="1"/>
  <c r="H756" i="1"/>
  <c r="J761" i="1"/>
  <c r="J768" i="1"/>
  <c r="H775" i="1"/>
  <c r="H789" i="1"/>
  <c r="H795" i="1"/>
  <c r="H802" i="1"/>
  <c r="I808" i="1"/>
  <c r="J814" i="1"/>
  <c r="J821" i="1"/>
  <c r="H828" i="1"/>
  <c r="H835" i="1"/>
  <c r="I842" i="1"/>
  <c r="I848" i="1"/>
  <c r="H856" i="1"/>
  <c r="J860" i="1"/>
  <c r="J866" i="1"/>
  <c r="J872" i="1"/>
  <c r="H878" i="1"/>
  <c r="I884" i="1"/>
  <c r="J888" i="1"/>
  <c r="I894" i="1"/>
  <c r="H900" i="1"/>
  <c r="H905" i="1"/>
  <c r="H911" i="1"/>
  <c r="I915" i="1"/>
  <c r="I921" i="1"/>
  <c r="J926" i="1"/>
  <c r="J930" i="1"/>
  <c r="H935" i="1"/>
  <c r="I938" i="1"/>
  <c r="J942" i="1"/>
  <c r="H947" i="1"/>
  <c r="J950" i="1"/>
  <c r="H955" i="1"/>
  <c r="I958" i="1"/>
  <c r="H963" i="1"/>
  <c r="H967" i="1"/>
  <c r="J970" i="1"/>
  <c r="I975" i="1"/>
  <c r="H979" i="1"/>
  <c r="I983" i="1"/>
  <c r="J986" i="1"/>
  <c r="H990" i="1"/>
  <c r="J993" i="1"/>
  <c r="H997" i="1"/>
  <c r="J1000" i="1"/>
  <c r="I1004" i="1"/>
  <c r="I1007" i="1"/>
  <c r="J1010" i="1"/>
  <c r="H1014" i="1"/>
  <c r="I1017" i="1"/>
  <c r="J1020" i="1"/>
  <c r="H1024" i="1"/>
  <c r="I1027" i="1"/>
  <c r="J1030" i="1"/>
  <c r="I1034" i="1"/>
  <c r="I1037" i="1"/>
  <c r="J1040" i="1"/>
  <c r="H1044" i="1"/>
  <c r="I1047" i="1"/>
  <c r="H1051" i="1"/>
  <c r="J1054" i="1"/>
  <c r="H1058" i="1"/>
  <c r="J1061" i="1"/>
  <c r="H1065" i="1"/>
  <c r="I1068" i="1"/>
  <c r="H1072" i="1"/>
  <c r="J1075" i="1"/>
  <c r="H1079" i="1"/>
  <c r="I1082" i="1"/>
  <c r="J152" i="1"/>
  <c r="J269" i="1"/>
  <c r="H357" i="1"/>
  <c r="J391" i="1"/>
  <c r="J436" i="1"/>
  <c r="J466" i="1"/>
  <c r="I490" i="1"/>
  <c r="I507" i="1"/>
  <c r="J519" i="1"/>
  <c r="H533" i="1"/>
  <c r="H542" i="1"/>
  <c r="H551" i="1"/>
  <c r="I560" i="1"/>
  <c r="J568" i="1"/>
  <c r="H578" i="1"/>
  <c r="J587" i="1"/>
  <c r="H595" i="1"/>
  <c r="J602" i="1"/>
  <c r="I608" i="1"/>
  <c r="H616" i="1"/>
  <c r="I623" i="1"/>
  <c r="I629" i="1"/>
  <c r="H637" i="1"/>
  <c r="J642" i="1"/>
  <c r="I650" i="1"/>
  <c r="I657" i="1"/>
  <c r="J663" i="1"/>
  <c r="I671" i="1"/>
  <c r="H677" i="1"/>
  <c r="J684" i="1"/>
  <c r="H691" i="1"/>
  <c r="H698" i="1"/>
  <c r="I705" i="1"/>
  <c r="I711" i="1"/>
  <c r="J718" i="1"/>
  <c r="I725" i="1"/>
  <c r="H732" i="1"/>
  <c r="J738" i="1"/>
  <c r="H745" i="1"/>
  <c r="H752" i="1"/>
  <c r="H759" i="1"/>
  <c r="J764" i="1"/>
  <c r="H772" i="1"/>
  <c r="J777" i="1"/>
  <c r="H785" i="1"/>
  <c r="I792" i="1"/>
  <c r="I798" i="1"/>
  <c r="J805" i="1"/>
  <c r="H811" i="1"/>
  <c r="I818" i="1"/>
  <c r="I825" i="1"/>
  <c r="J831" i="1"/>
  <c r="I839" i="1"/>
  <c r="H845" i="1"/>
  <c r="J852" i="1"/>
  <c r="J858" i="1"/>
  <c r="J863" i="1"/>
  <c r="H870" i="1"/>
  <c r="J874" i="1"/>
  <c r="H881" i="1"/>
  <c r="J886" i="1"/>
  <c r="J891" i="1"/>
  <c r="I897" i="1"/>
  <c r="H902" i="1"/>
  <c r="J907" i="1"/>
  <c r="J913" i="1"/>
  <c r="I918" i="1"/>
  <c r="I924" i="1"/>
  <c r="I928" i="1"/>
  <c r="H933" i="1"/>
  <c r="H937" i="1"/>
  <c r="J940" i="1"/>
  <c r="H945" i="1"/>
  <c r="J948" i="1"/>
  <c r="H953" i="1"/>
  <c r="H957" i="1"/>
  <c r="J960" i="1"/>
  <c r="I965" i="1"/>
  <c r="J968" i="1"/>
  <c r="H973" i="1"/>
  <c r="I977" i="1"/>
  <c r="I981" i="1"/>
  <c r="H985" i="1"/>
  <c r="J988" i="1"/>
  <c r="J991" i="1"/>
  <c r="I995" i="1"/>
  <c r="H999" i="1"/>
  <c r="I1002" i="1"/>
  <c r="H1006" i="1"/>
  <c r="I1009" i="1"/>
  <c r="I1012" i="1"/>
  <c r="J1015" i="1"/>
  <c r="I1022" i="1"/>
  <c r="J1025" i="1"/>
  <c r="I1029" i="1"/>
  <c r="I1032" i="1"/>
  <c r="J1035" i="1"/>
  <c r="H1042" i="1"/>
  <c r="J1045" i="1"/>
  <c r="I1049" i="1"/>
  <c r="J1052" i="1"/>
  <c r="I1056" i="1"/>
  <c r="H1060" i="1"/>
  <c r="H1063" i="1"/>
  <c r="J1066" i="1"/>
  <c r="I1070" i="1"/>
  <c r="J1073" i="1"/>
  <c r="I1077" i="1"/>
  <c r="H1081" i="1"/>
  <c r="H1084" i="1"/>
  <c r="H1087" i="1"/>
  <c r="J1092" i="1"/>
  <c r="I1095" i="1"/>
  <c r="I1098" i="1"/>
  <c r="I1101" i="1"/>
  <c r="H1104" i="1"/>
  <c r="I1106" i="1"/>
  <c r="H1109" i="1"/>
  <c r="I1111" i="1"/>
  <c r="H1114" i="1"/>
  <c r="J1116" i="1"/>
  <c r="I1119" i="1"/>
  <c r="H1122" i="1"/>
  <c r="J1124" i="1"/>
  <c r="H1127" i="1"/>
  <c r="J1129" i="1"/>
  <c r="H1132" i="1"/>
  <c r="J1134" i="1"/>
  <c r="I1137" i="1"/>
  <c r="H1140" i="1"/>
  <c r="J1142" i="1"/>
  <c r="I1145" i="1"/>
  <c r="H1148" i="1"/>
  <c r="J1150" i="1"/>
  <c r="I1153" i="1"/>
  <c r="J1155" i="1"/>
  <c r="I1158" i="1"/>
  <c r="H1161" i="1"/>
  <c r="J1163" i="1"/>
  <c r="I1166" i="1"/>
  <c r="H1169" i="1"/>
  <c r="I1171" i="1"/>
  <c r="H1176" i="1"/>
  <c r="J1178" i="1"/>
  <c r="I1181" i="1"/>
  <c r="H1184" i="1"/>
  <c r="J1186" i="1"/>
  <c r="I1189" i="1"/>
  <c r="H1192" i="1"/>
  <c r="I1194" i="1"/>
  <c r="J1196" i="1"/>
  <c r="I1199" i="1"/>
  <c r="I1204" i="1"/>
  <c r="J1206" i="1"/>
  <c r="H1209" i="1"/>
  <c r="I1211" i="1"/>
  <c r="H1214" i="1"/>
  <c r="J1216" i="1"/>
  <c r="I1219" i="1"/>
  <c r="I1224" i="1"/>
  <c r="J1226" i="1"/>
  <c r="I1229" i="1"/>
  <c r="J1231" i="1"/>
  <c r="I1234" i="1"/>
  <c r="H180" i="1"/>
  <c r="H299" i="1"/>
  <c r="I360" i="1"/>
  <c r="H409" i="1"/>
  <c r="I440" i="1"/>
  <c r="H474" i="1"/>
  <c r="I496" i="1"/>
  <c r="J509" i="1"/>
  <c r="H525" i="1"/>
  <c r="I534" i="1"/>
  <c r="J544" i="1"/>
  <c r="H553" i="1"/>
  <c r="I562" i="1"/>
  <c r="I572" i="1"/>
  <c r="I580" i="1"/>
  <c r="H590" i="1"/>
  <c r="I597" i="1"/>
  <c r="H604" i="1"/>
  <c r="H611" i="1"/>
  <c r="I617" i="1"/>
  <c r="I624" i="1"/>
  <c r="J631" i="1"/>
  <c r="J637" i="1"/>
  <c r="I645" i="1"/>
  <c r="H651" i="1"/>
  <c r="J658" i="1"/>
  <c r="H666" i="1"/>
  <c r="H672" i="1"/>
  <c r="J679" i="1"/>
  <c r="I685" i="1"/>
  <c r="H693" i="1"/>
  <c r="H700" i="1"/>
  <c r="I706" i="1"/>
  <c r="H714" i="1"/>
  <c r="J719" i="1"/>
  <c r="I727" i="1"/>
  <c r="J733" i="1"/>
  <c r="I740" i="1"/>
  <c r="J747" i="1"/>
  <c r="J753" i="1"/>
  <c r="J760" i="1"/>
  <c r="J766" i="1"/>
  <c r="I773" i="1"/>
  <c r="I780" i="1"/>
  <c r="I786" i="1"/>
  <c r="I793" i="1"/>
  <c r="J800" i="1"/>
  <c r="H806" i="1"/>
  <c r="I813" i="1"/>
  <c r="H819" i="1"/>
  <c r="J826" i="1"/>
  <c r="H834" i="1"/>
  <c r="H840" i="1"/>
  <c r="J847" i="1"/>
  <c r="I853" i="1"/>
  <c r="J859" i="1"/>
  <c r="J865" i="1"/>
  <c r="H871" i="1"/>
  <c r="H877" i="1"/>
  <c r="H882" i="1"/>
  <c r="J887" i="1"/>
  <c r="I893" i="1"/>
  <c r="I898" i="1"/>
  <c r="I904" i="1"/>
  <c r="J908" i="1"/>
  <c r="J914" i="1"/>
  <c r="H920" i="1"/>
  <c r="H925" i="1"/>
  <c r="H930" i="1"/>
  <c r="J933" i="1"/>
  <c r="J945" i="1"/>
  <c r="H950" i="1"/>
  <c r="J953" i="1"/>
  <c r="H962" i="1"/>
  <c r="H970" i="1"/>
  <c r="J973" i="1"/>
  <c r="I978" i="1"/>
  <c r="I982" i="1"/>
  <c r="H986" i="1"/>
  <c r="I989" i="1"/>
  <c r="J992" i="1"/>
  <c r="I996" i="1"/>
  <c r="J999" i="1"/>
  <c r="I1003" i="1"/>
  <c r="H1007" i="1"/>
  <c r="I1013" i="1"/>
  <c r="J1016" i="1"/>
  <c r="J1019" i="1"/>
  <c r="J1026" i="1"/>
  <c r="I1033" i="1"/>
  <c r="J1036" i="1"/>
  <c r="J1039" i="1"/>
  <c r="H1043" i="1"/>
  <c r="J1046" i="1"/>
  <c r="H1050" i="1"/>
  <c r="J1053" i="1"/>
  <c r="I1057" i="1"/>
  <c r="J1060" i="1"/>
  <c r="H1064" i="1"/>
  <c r="J1067" i="1"/>
  <c r="H1071" i="1"/>
  <c r="J1074" i="1"/>
  <c r="I1078" i="1"/>
  <c r="J1081" i="1"/>
  <c r="J1084" i="1"/>
  <c r="J1087" i="1"/>
  <c r="I1090" i="1"/>
  <c r="I1093" i="1"/>
  <c r="I1096" i="1"/>
  <c r="I1099" i="1"/>
  <c r="H1102" i="1"/>
  <c r="J1104" i="1"/>
  <c r="H1107" i="1"/>
  <c r="J1109" i="1"/>
  <c r="H1112" i="1"/>
  <c r="J1114" i="1"/>
  <c r="I1117" i="1"/>
  <c r="H1120" i="1"/>
  <c r="J1122" i="1"/>
  <c r="I1125" i="1"/>
  <c r="J1127" i="1"/>
  <c r="H1130" i="1"/>
  <c r="J1132" i="1"/>
  <c r="I1135" i="1"/>
  <c r="H1138" i="1"/>
  <c r="J1140" i="1"/>
  <c r="I1143" i="1"/>
  <c r="H1146" i="1"/>
  <c r="J1148" i="1"/>
  <c r="I1151" i="1"/>
  <c r="I1156" i="1"/>
  <c r="H1159" i="1"/>
  <c r="J1161" i="1"/>
  <c r="I1164" i="1"/>
  <c r="H1167" i="1"/>
  <c r="J1169" i="1"/>
  <c r="H1172" i="1"/>
  <c r="I1174" i="1"/>
  <c r="J1176" i="1"/>
  <c r="I1179" i="1"/>
  <c r="H1182" i="1"/>
  <c r="J1184" i="1"/>
  <c r="I1187" i="1"/>
  <c r="H1190" i="1"/>
  <c r="J1192" i="1"/>
  <c r="H1195" i="1"/>
  <c r="I1197" i="1"/>
  <c r="H1200" i="1"/>
  <c r="I1202" i="1"/>
  <c r="H1205" i="1"/>
  <c r="J1209" i="1"/>
  <c r="H1212" i="1"/>
  <c r="J1214" i="1"/>
  <c r="I1217" i="1"/>
  <c r="H1220" i="1"/>
  <c r="I1222" i="1"/>
  <c r="H1225" i="1"/>
  <c r="I1227" i="1"/>
  <c r="I1232" i="1"/>
  <c r="H1235" i="1"/>
  <c r="J94" i="1"/>
  <c r="H326" i="1"/>
  <c r="H419" i="1"/>
  <c r="I483" i="1"/>
  <c r="I515" i="1"/>
  <c r="I538" i="1"/>
  <c r="I556" i="1"/>
  <c r="H574" i="1"/>
  <c r="I593" i="1"/>
  <c r="I607" i="1"/>
  <c r="J620" i="1"/>
  <c r="H634" i="1"/>
  <c r="I647" i="1"/>
  <c r="I661" i="1"/>
  <c r="H675" i="1"/>
  <c r="I688" i="1"/>
  <c r="J701" i="1"/>
  <c r="H715" i="1"/>
  <c r="H730" i="1"/>
  <c r="I743" i="1"/>
  <c r="I756" i="1"/>
  <c r="H769" i="1"/>
  <c r="H782" i="1"/>
  <c r="H796" i="1"/>
  <c r="J809" i="1"/>
  <c r="J822" i="1"/>
  <c r="H836" i="1"/>
  <c r="I849" i="1"/>
  <c r="H862" i="1"/>
  <c r="J873" i="1"/>
  <c r="J884" i="1"/>
  <c r="J894" i="1"/>
  <c r="I905" i="1"/>
  <c r="H917" i="1"/>
  <c r="I927" i="1"/>
  <c r="I935" i="1"/>
  <c r="H943" i="1"/>
  <c r="H951" i="1"/>
  <c r="I959" i="1"/>
  <c r="J967" i="1"/>
  <c r="J975" i="1"/>
  <c r="J983" i="1"/>
  <c r="I990" i="1"/>
  <c r="I997" i="1"/>
  <c r="J1004" i="1"/>
  <c r="H1011" i="1"/>
  <c r="J1017" i="1"/>
  <c r="I1024" i="1"/>
  <c r="H1031" i="1"/>
  <c r="J1037" i="1"/>
  <c r="I1044" i="1"/>
  <c r="I1051" i="1"/>
  <c r="I1058" i="1"/>
  <c r="I1065" i="1"/>
  <c r="I1072" i="1"/>
  <c r="I1079" i="1"/>
  <c r="H1085" i="1"/>
  <c r="H1089" i="1"/>
  <c r="I1092" i="1"/>
  <c r="J1096" i="1"/>
  <c r="I1100" i="1"/>
  <c r="J1103" i="1"/>
  <c r="I1107" i="1"/>
  <c r="I1110" i="1"/>
  <c r="J1113" i="1"/>
  <c r="J1117" i="1"/>
  <c r="H1121" i="1"/>
  <c r="I1124" i="1"/>
  <c r="H1128" i="1"/>
  <c r="H1131" i="1"/>
  <c r="I1134" i="1"/>
  <c r="I1138" i="1"/>
  <c r="J1141" i="1"/>
  <c r="H1145" i="1"/>
  <c r="H1149" i="1"/>
  <c r="I1152" i="1"/>
  <c r="I1155" i="1"/>
  <c r="I1159" i="1"/>
  <c r="J1162" i="1"/>
  <c r="H1166" i="1"/>
  <c r="H1173" i="1"/>
  <c r="J1175" i="1"/>
  <c r="J1179" i="1"/>
  <c r="H1183" i="1"/>
  <c r="I1186" i="1"/>
  <c r="I1190" i="1"/>
  <c r="J1193" i="1"/>
  <c r="I1196" i="1"/>
  <c r="I1200" i="1"/>
  <c r="I1203" i="1"/>
  <c r="I1206" i="1"/>
  <c r="H1213" i="1"/>
  <c r="I1216" i="1"/>
  <c r="I1220" i="1"/>
  <c r="I1223" i="1"/>
  <c r="I1226" i="1"/>
  <c r="H1230" i="1"/>
  <c r="I1233" i="1"/>
  <c r="J1236" i="1"/>
  <c r="H1239" i="1"/>
  <c r="J1241" i="1"/>
  <c r="I1244" i="1"/>
  <c r="H1247" i="1"/>
  <c r="J1249" i="1"/>
  <c r="I1252" i="1"/>
  <c r="J1254" i="1"/>
  <c r="H1257" i="1"/>
  <c r="J1261" i="1"/>
  <c r="J1263" i="1"/>
  <c r="H1266" i="1"/>
  <c r="J1268" i="1"/>
  <c r="H1271" i="1"/>
  <c r="I1273" i="1"/>
  <c r="H1276" i="1"/>
  <c r="I1278" i="1"/>
  <c r="J1280" i="1"/>
  <c r="H1283" i="1"/>
  <c r="J1285" i="1"/>
  <c r="J1287" i="1"/>
  <c r="H1290" i="1"/>
  <c r="I1292" i="1"/>
  <c r="J1294" i="1"/>
  <c r="H1297" i="1"/>
  <c r="J1299" i="1"/>
  <c r="H1302" i="1"/>
  <c r="J1304" i="1"/>
  <c r="I1307" i="1"/>
  <c r="I1312" i="1"/>
  <c r="H1315" i="1"/>
  <c r="J1317" i="1"/>
  <c r="H1320" i="1"/>
  <c r="I1322" i="1"/>
  <c r="H1325" i="1"/>
  <c r="I1327" i="1"/>
  <c r="H1330" i="1"/>
  <c r="H110" i="1"/>
  <c r="J334" i="1"/>
  <c r="H426" i="1"/>
  <c r="H486" i="1"/>
  <c r="J516" i="1"/>
  <c r="H539" i="1"/>
  <c r="J556" i="1"/>
  <c r="J576" i="1"/>
  <c r="I594" i="1"/>
  <c r="J607" i="1"/>
  <c r="H621" i="1"/>
  <c r="I634" i="1"/>
  <c r="I648" i="1"/>
  <c r="J662" i="1"/>
  <c r="H676" i="1"/>
  <c r="I689" i="1"/>
  <c r="J702" i="1"/>
  <c r="H717" i="1"/>
  <c r="J730" i="1"/>
  <c r="J743" i="1"/>
  <c r="J756" i="1"/>
  <c r="I769" i="1"/>
  <c r="J783" i="1"/>
  <c r="J797" i="1"/>
  <c r="I810" i="1"/>
  <c r="I823" i="1"/>
  <c r="J836" i="1"/>
  <c r="J850" i="1"/>
  <c r="H863" i="1"/>
  <c r="H874" i="1"/>
  <c r="H885" i="1"/>
  <c r="H895" i="1"/>
  <c r="J906" i="1"/>
  <c r="J917" i="1"/>
  <c r="J927" i="1"/>
  <c r="J935" i="1"/>
  <c r="I943" i="1"/>
  <c r="H952" i="1"/>
  <c r="H960" i="1"/>
  <c r="H968" i="1"/>
  <c r="H976" i="1"/>
  <c r="H984" i="1"/>
  <c r="H991" i="1"/>
  <c r="H998" i="1"/>
  <c r="H1005" i="1"/>
  <c r="J1011" i="1"/>
  <c r="I1018" i="1"/>
  <c r="J1024" i="1"/>
  <c r="J1031" i="1"/>
  <c r="I1038" i="1"/>
  <c r="J1044" i="1"/>
  <c r="H1052" i="1"/>
  <c r="H1059" i="1"/>
  <c r="J1065" i="1"/>
  <c r="H1073" i="1"/>
  <c r="H1080" i="1"/>
  <c r="I1085" i="1"/>
  <c r="I1089" i="1"/>
  <c r="H1093" i="1"/>
  <c r="H1097" i="1"/>
  <c r="J1100" i="1"/>
  <c r="I1104" i="1"/>
  <c r="J1107" i="1"/>
  <c r="J1110" i="1"/>
  <c r="I1114" i="1"/>
  <c r="H1118" i="1"/>
  <c r="I1121" i="1"/>
  <c r="H1125" i="1"/>
  <c r="I1128" i="1"/>
  <c r="I1131" i="1"/>
  <c r="H1135" i="1"/>
  <c r="J1138" i="1"/>
  <c r="H1142" i="1"/>
  <c r="J1145" i="1"/>
  <c r="I1149" i="1"/>
  <c r="J1152" i="1"/>
  <c r="H1156" i="1"/>
  <c r="J1159" i="1"/>
  <c r="H1163" i="1"/>
  <c r="J1166" i="1"/>
  <c r="H1170" i="1"/>
  <c r="I1173" i="1"/>
  <c r="I1176" i="1"/>
  <c r="H1180" i="1"/>
  <c r="I1183" i="1"/>
  <c r="H1187" i="1"/>
  <c r="J1190" i="1"/>
  <c r="H1197" i="1"/>
  <c r="J1200" i="1"/>
  <c r="J1203" i="1"/>
  <c r="H1207" i="1"/>
  <c r="H1210" i="1"/>
  <c r="I1213" i="1"/>
  <c r="H1217" i="1"/>
  <c r="J1220" i="1"/>
  <c r="J1223" i="1"/>
  <c r="H1227" i="1"/>
  <c r="I1230" i="1"/>
  <c r="J1233" i="1"/>
  <c r="H1237" i="1"/>
  <c r="I1239" i="1"/>
  <c r="H1242" i="1"/>
  <c r="J1244" i="1"/>
  <c r="I1247" i="1"/>
  <c r="H1250" i="1"/>
  <c r="J1252" i="1"/>
  <c r="H1255" i="1"/>
  <c r="I1257" i="1"/>
  <c r="I1259" i="1"/>
  <c r="H1264" i="1"/>
  <c r="I1266" i="1"/>
  <c r="H1269" i="1"/>
  <c r="J1273" i="1"/>
  <c r="I1276" i="1"/>
  <c r="J1278" i="1"/>
  <c r="H1281" i="1"/>
  <c r="I1283" i="1"/>
  <c r="H1288" i="1"/>
  <c r="I1290" i="1"/>
  <c r="J1292" i="1"/>
  <c r="H1295" i="1"/>
  <c r="I1297" i="1"/>
  <c r="H1300" i="1"/>
  <c r="I1302" i="1"/>
  <c r="H1305" i="1"/>
  <c r="J1307" i="1"/>
  <c r="H1310" i="1"/>
  <c r="J1312" i="1"/>
  <c r="I1315" i="1"/>
  <c r="H1318" i="1"/>
  <c r="I1320" i="1"/>
  <c r="J1322" i="1"/>
  <c r="I1325" i="1"/>
  <c r="J1327" i="1"/>
  <c r="I1330" i="1"/>
  <c r="H1333" i="1"/>
  <c r="I1335" i="1"/>
  <c r="H1338" i="1"/>
  <c r="J1340" i="1"/>
  <c r="J1345" i="1"/>
  <c r="I1348" i="1"/>
  <c r="H1351" i="1"/>
  <c r="J1353" i="1"/>
  <c r="I1356" i="1"/>
  <c r="H1359" i="1"/>
  <c r="J1361" i="1"/>
  <c r="I1364" i="1"/>
  <c r="H1367" i="1"/>
  <c r="J1369" i="1"/>
  <c r="I1372" i="1"/>
  <c r="H1375" i="1"/>
  <c r="J1377" i="1"/>
  <c r="I1380" i="1"/>
  <c r="H1383" i="1"/>
  <c r="J1385" i="1"/>
  <c r="I1388" i="1"/>
  <c r="H1391" i="1"/>
  <c r="J1393" i="1"/>
  <c r="I1396" i="1"/>
  <c r="H1399" i="1"/>
  <c r="I1401" i="1"/>
  <c r="H1404" i="1"/>
  <c r="J1406" i="1"/>
  <c r="H1409" i="1"/>
  <c r="J1411" i="1"/>
  <c r="H116" i="1"/>
  <c r="I379" i="1"/>
  <c r="I463" i="1"/>
  <c r="H518" i="1"/>
  <c r="I548" i="1"/>
  <c r="I567" i="1"/>
  <c r="J594" i="1"/>
  <c r="H613" i="1"/>
  <c r="H629" i="1"/>
  <c r="H650" i="1"/>
  <c r="K650" i="1" s="1"/>
  <c r="H668" i="1"/>
  <c r="H684" i="1"/>
  <c r="H704" i="1"/>
  <c r="J722" i="1"/>
  <c r="H738" i="1"/>
  <c r="H757" i="1"/>
  <c r="J776" i="1"/>
  <c r="I790" i="1"/>
  <c r="J810" i="1"/>
  <c r="I829" i="1"/>
  <c r="J844" i="1"/>
  <c r="I863" i="1"/>
  <c r="I878" i="1"/>
  <c r="H891" i="1"/>
  <c r="I907" i="1"/>
  <c r="J932" i="1"/>
  <c r="I944" i="1"/>
  <c r="I955" i="1"/>
  <c r="J964" i="1"/>
  <c r="I976" i="1"/>
  <c r="H987" i="1"/>
  <c r="J994" i="1"/>
  <c r="I1005" i="1"/>
  <c r="I1014" i="1"/>
  <c r="H1022" i="1"/>
  <c r="H1032" i="1"/>
  <c r="H1041" i="1"/>
  <c r="J1048" i="1"/>
  <c r="I1059" i="1"/>
  <c r="J1068" i="1"/>
  <c r="J1076" i="1"/>
  <c r="J1085" i="1"/>
  <c r="J1090" i="1"/>
  <c r="H1095" i="1"/>
  <c r="H1101" i="1"/>
  <c r="J1105" i="1"/>
  <c r="H1115" i="1"/>
  <c r="H1119" i="1"/>
  <c r="J1123" i="1"/>
  <c r="J1128" i="1"/>
  <c r="H1133" i="1"/>
  <c r="H1137" i="1"/>
  <c r="I1142" i="1"/>
  <c r="H1147" i="1"/>
  <c r="J1151" i="1"/>
  <c r="J1156" i="1"/>
  <c r="J1160" i="1"/>
  <c r="I1165" i="1"/>
  <c r="I1170" i="1"/>
  <c r="J1174" i="1"/>
  <c r="I1178" i="1"/>
  <c r="J1183" i="1"/>
  <c r="I1188" i="1"/>
  <c r="H1193" i="1"/>
  <c r="J1197" i="1"/>
  <c r="J1201" i="1"/>
  <c r="I1210" i="1"/>
  <c r="H1215" i="1"/>
  <c r="H1219" i="1"/>
  <c r="H1224" i="1"/>
  <c r="I1228" i="1"/>
  <c r="J1232" i="1"/>
  <c r="I1237" i="1"/>
  <c r="I1240" i="1"/>
  <c r="J1243" i="1"/>
  <c r="J1247" i="1"/>
  <c r="H1251" i="1"/>
  <c r="H1254" i="1"/>
  <c r="J1257" i="1"/>
  <c r="I1260" i="1"/>
  <c r="J1266" i="1"/>
  <c r="J1272" i="1"/>
  <c r="J1276" i="1"/>
  <c r="I1279" i="1"/>
  <c r="I1282" i="1"/>
  <c r="H1286" i="1"/>
  <c r="H1289" i="1"/>
  <c r="J1291" i="1"/>
  <c r="I1298" i="1"/>
  <c r="J1301" i="1"/>
  <c r="I1305" i="1"/>
  <c r="J1308" i="1"/>
  <c r="J1311" i="1"/>
  <c r="J1315" i="1"/>
  <c r="H1319" i="1"/>
  <c r="J1325" i="1"/>
  <c r="J1328" i="1"/>
  <c r="H1332" i="1"/>
  <c r="H1335" i="1"/>
  <c r="J1337" i="1"/>
  <c r="H1341" i="1"/>
  <c r="J1343" i="1"/>
  <c r="J1346" i="1"/>
  <c r="J1349" i="1"/>
  <c r="J1352" i="1"/>
  <c r="J1355" i="1"/>
  <c r="J1358" i="1"/>
  <c r="H1362" i="1"/>
  <c r="H1365" i="1"/>
  <c r="H1368" i="1"/>
  <c r="H1371" i="1"/>
  <c r="H1374" i="1"/>
  <c r="H1377" i="1"/>
  <c r="H1380" i="1"/>
  <c r="I1383" i="1"/>
  <c r="I1386" i="1"/>
  <c r="I1389" i="1"/>
  <c r="I1392" i="1"/>
  <c r="I1395" i="1"/>
  <c r="I1398" i="1"/>
  <c r="H1401" i="1"/>
  <c r="I1404" i="1"/>
  <c r="H1410" i="1"/>
  <c r="H1413" i="1"/>
  <c r="I1415" i="1"/>
  <c r="H1418" i="1"/>
  <c r="I1420" i="1"/>
  <c r="H1423" i="1"/>
  <c r="J1425" i="1"/>
  <c r="I1428" i="1"/>
  <c r="H1431" i="1"/>
  <c r="J1433" i="1"/>
  <c r="I1436" i="1"/>
  <c r="H1439" i="1"/>
  <c r="J1441" i="1"/>
  <c r="I1444" i="1"/>
  <c r="H1447" i="1"/>
  <c r="I1449" i="1"/>
  <c r="H1452" i="1"/>
  <c r="J1454" i="1"/>
  <c r="I1457" i="1"/>
  <c r="H1460" i="1"/>
  <c r="J1462" i="1"/>
  <c r="I1465" i="1"/>
  <c r="H1468" i="1"/>
  <c r="J1470" i="1"/>
  <c r="I1473" i="1"/>
  <c r="H1476" i="1"/>
  <c r="J1478" i="1"/>
  <c r="I1481" i="1"/>
  <c r="H1484" i="1"/>
  <c r="J1486" i="1"/>
  <c r="I1489" i="1"/>
  <c r="H1492" i="1"/>
  <c r="J1494" i="1"/>
  <c r="I1497" i="1"/>
  <c r="H1500" i="1"/>
  <c r="J1502" i="1"/>
  <c r="I1505" i="1"/>
  <c r="H1508" i="1"/>
  <c r="J1510" i="1"/>
  <c r="I1513" i="1"/>
  <c r="H1516" i="1"/>
  <c r="J1518" i="1"/>
  <c r="I1521" i="1"/>
  <c r="H1524" i="1"/>
  <c r="J1526" i="1"/>
  <c r="I1529" i="1"/>
  <c r="H1532" i="1"/>
  <c r="J1534" i="1"/>
  <c r="I1537" i="1"/>
  <c r="H1540" i="1"/>
  <c r="J1542" i="1"/>
  <c r="I1545" i="1"/>
  <c r="H1548" i="1"/>
  <c r="J1550" i="1"/>
  <c r="I1553" i="1"/>
  <c r="H1556" i="1"/>
  <c r="H1564" i="1"/>
  <c r="H1572" i="1"/>
  <c r="J1574" i="1"/>
  <c r="I1577" i="1"/>
  <c r="H1580" i="1"/>
  <c r="H1588" i="1"/>
  <c r="H1596" i="1"/>
  <c r="J1598" i="1"/>
  <c r="I1601" i="1"/>
  <c r="H1604" i="1"/>
  <c r="H1612" i="1"/>
  <c r="H1620" i="1"/>
  <c r="J1622" i="1"/>
  <c r="I1625" i="1"/>
  <c r="H1628" i="1"/>
  <c r="H1636" i="1"/>
  <c r="H1644" i="1"/>
  <c r="J1646" i="1"/>
  <c r="I1649" i="1"/>
  <c r="H1652" i="1"/>
  <c r="H1660" i="1"/>
  <c r="H1668" i="1"/>
  <c r="J1670" i="1"/>
  <c r="I1673" i="1"/>
  <c r="H1676" i="1"/>
  <c r="H1684" i="1"/>
  <c r="H1692" i="1"/>
  <c r="J1694" i="1"/>
  <c r="I1697" i="1"/>
  <c r="H1700" i="1"/>
  <c r="H1708" i="1"/>
  <c r="H1716" i="1"/>
  <c r="J1718" i="1"/>
  <c r="I1721" i="1"/>
  <c r="H1724" i="1"/>
  <c r="H1732" i="1"/>
  <c r="J1734" i="1"/>
  <c r="I1737" i="1"/>
  <c r="H174" i="1"/>
  <c r="J385" i="1"/>
  <c r="J472" i="1"/>
  <c r="H522" i="1"/>
  <c r="H549" i="1"/>
  <c r="I570" i="1"/>
  <c r="H596" i="1"/>
  <c r="J614" i="1"/>
  <c r="J629" i="1"/>
  <c r="J650" i="1"/>
  <c r="J668" i="1"/>
  <c r="H685" i="1"/>
  <c r="H706" i="1"/>
  <c r="H723" i="1"/>
  <c r="J739" i="1"/>
  <c r="J759" i="1"/>
  <c r="H777" i="1"/>
  <c r="H793" i="1"/>
  <c r="J812" i="1"/>
  <c r="J830" i="1"/>
  <c r="J846" i="1"/>
  <c r="H864" i="1"/>
  <c r="J879" i="1"/>
  <c r="H892" i="1"/>
  <c r="I908" i="1"/>
  <c r="H922" i="1"/>
  <c r="I933" i="1"/>
  <c r="I945" i="1"/>
  <c r="J955" i="1"/>
  <c r="J965" i="1"/>
  <c r="H978" i="1"/>
  <c r="J987" i="1"/>
  <c r="J995" i="1"/>
  <c r="I1006" i="1"/>
  <c r="J1014" i="1"/>
  <c r="J1022" i="1"/>
  <c r="J1032" i="1"/>
  <c r="J1041" i="1"/>
  <c r="J1049" i="1"/>
  <c r="I1060" i="1"/>
  <c r="I1069" i="1"/>
  <c r="J1077" i="1"/>
  <c r="I1086" i="1"/>
  <c r="I1091" i="1"/>
  <c r="J1095" i="1"/>
  <c r="J1101" i="1"/>
  <c r="H1110" i="1"/>
  <c r="I1115" i="1"/>
  <c r="J1119" i="1"/>
  <c r="H1124" i="1"/>
  <c r="H1129" i="1"/>
  <c r="I1133" i="1"/>
  <c r="J1137" i="1"/>
  <c r="H1143" i="1"/>
  <c r="I1147" i="1"/>
  <c r="H1152" i="1"/>
  <c r="H1157" i="1"/>
  <c r="I1161" i="1"/>
  <c r="J1165" i="1"/>
  <c r="J1170" i="1"/>
  <c r="H1175" i="1"/>
  <c r="H1179" i="1"/>
  <c r="I1184" i="1"/>
  <c r="J1188" i="1"/>
  <c r="I1193" i="1"/>
  <c r="H1198" i="1"/>
  <c r="H1202" i="1"/>
  <c r="H1206" i="1"/>
  <c r="J1210" i="1"/>
  <c r="I1215" i="1"/>
  <c r="J1219" i="1"/>
  <c r="J1224" i="1"/>
  <c r="J1228" i="1"/>
  <c r="H1233" i="1"/>
  <c r="J1237" i="1"/>
  <c r="J1240" i="1"/>
  <c r="H1244" i="1"/>
  <c r="H1248" i="1"/>
  <c r="I1251" i="1"/>
  <c r="I1254" i="1"/>
  <c r="J1260" i="1"/>
  <c r="I1263" i="1"/>
  <c r="H1267" i="1"/>
  <c r="H1270" i="1"/>
  <c r="H1273" i="1"/>
  <c r="H1277" i="1"/>
  <c r="J1279" i="1"/>
  <c r="J1282" i="1"/>
  <c r="I1286" i="1"/>
  <c r="I1289" i="1"/>
  <c r="H1292" i="1"/>
  <c r="I1295" i="1"/>
  <c r="J1298" i="1"/>
  <c r="J1305" i="1"/>
  <c r="H1309" i="1"/>
  <c r="H1312" i="1"/>
  <c r="H1316" i="1"/>
  <c r="H1322" i="1"/>
  <c r="H1326" i="1"/>
  <c r="H1329" i="1"/>
  <c r="I1332" i="1"/>
  <c r="I1338" i="1"/>
  <c r="I1341" i="1"/>
  <c r="H1344" i="1"/>
  <c r="H1347" i="1"/>
  <c r="H1350" i="1"/>
  <c r="H1353" i="1"/>
  <c r="H1356" i="1"/>
  <c r="I1359" i="1"/>
  <c r="I1362" i="1"/>
  <c r="I1365" i="1"/>
  <c r="I1368" i="1"/>
  <c r="I1371" i="1"/>
  <c r="I1374" i="1"/>
  <c r="I1377" i="1"/>
  <c r="J1380" i="1"/>
  <c r="J1383" i="1"/>
  <c r="J1386" i="1"/>
  <c r="J1389" i="1"/>
  <c r="J1392" i="1"/>
  <c r="J1395" i="1"/>
  <c r="J1398" i="1"/>
  <c r="J1401" i="1"/>
  <c r="J1404" i="1"/>
  <c r="I1407" i="1"/>
  <c r="I1410" i="1"/>
  <c r="I1413" i="1"/>
  <c r="J1415" i="1"/>
  <c r="I1418" i="1"/>
  <c r="J1420" i="1"/>
  <c r="I1423" i="1"/>
  <c r="H1426" i="1"/>
  <c r="J1428" i="1"/>
  <c r="I1431" i="1"/>
  <c r="H1434" i="1"/>
  <c r="J1436" i="1"/>
  <c r="I1439" i="1"/>
  <c r="H1442" i="1"/>
  <c r="J1444" i="1"/>
  <c r="J1449" i="1"/>
  <c r="I1452" i="1"/>
  <c r="H1455" i="1"/>
  <c r="J1457" i="1"/>
  <c r="I1460" i="1"/>
  <c r="H1463" i="1"/>
  <c r="J1465" i="1"/>
  <c r="I1468" i="1"/>
  <c r="H1471" i="1"/>
  <c r="J1473" i="1"/>
  <c r="I1476" i="1"/>
  <c r="H1479" i="1"/>
  <c r="J1481" i="1"/>
  <c r="I1484" i="1"/>
  <c r="H1487" i="1"/>
  <c r="J1489" i="1"/>
  <c r="I1492" i="1"/>
  <c r="H1495" i="1"/>
  <c r="J1497" i="1"/>
  <c r="I1500" i="1"/>
  <c r="H1503" i="1"/>
  <c r="J1505" i="1"/>
  <c r="I1508" i="1"/>
  <c r="H1511" i="1"/>
  <c r="J1513" i="1"/>
  <c r="I1516" i="1"/>
  <c r="H1519" i="1"/>
  <c r="J1521" i="1"/>
  <c r="I1524" i="1"/>
  <c r="H1527" i="1"/>
  <c r="J1529" i="1"/>
  <c r="I1532" i="1"/>
  <c r="H1535" i="1"/>
  <c r="J1537" i="1"/>
  <c r="I1540" i="1"/>
  <c r="H1543" i="1"/>
  <c r="J1545" i="1"/>
  <c r="H1551" i="1"/>
  <c r="J1553" i="1"/>
  <c r="I1556" i="1"/>
  <c r="H1559" i="1"/>
  <c r="H1567" i="1"/>
  <c r="H1575" i="1"/>
  <c r="J1577" i="1"/>
  <c r="I1580" i="1"/>
  <c r="H1583" i="1"/>
  <c r="H1591" i="1"/>
  <c r="H1599" i="1"/>
  <c r="J1601" i="1"/>
  <c r="I1604" i="1"/>
  <c r="H1607" i="1"/>
  <c r="H1615" i="1"/>
  <c r="H1623" i="1"/>
  <c r="J1625" i="1"/>
  <c r="I1628" i="1"/>
  <c r="H1631" i="1"/>
  <c r="H1639" i="1"/>
  <c r="H1647" i="1"/>
  <c r="J1649" i="1"/>
  <c r="I1652" i="1"/>
  <c r="H1655" i="1"/>
  <c r="H1663" i="1"/>
  <c r="H1671" i="1"/>
  <c r="J1673" i="1"/>
  <c r="I1676" i="1"/>
  <c r="H1679" i="1"/>
  <c r="H1687" i="1"/>
  <c r="H1695" i="1"/>
  <c r="J1697" i="1"/>
  <c r="I1700" i="1"/>
  <c r="H1703" i="1"/>
  <c r="H1711" i="1"/>
  <c r="H1719" i="1"/>
  <c r="J1721" i="1"/>
  <c r="I1724" i="1"/>
  <c r="H1727" i="1"/>
  <c r="H1735" i="1"/>
  <c r="H1738" i="1"/>
  <c r="H1742" i="1"/>
  <c r="I256" i="1"/>
  <c r="H403" i="1"/>
  <c r="H492" i="1"/>
  <c r="H531" i="1"/>
  <c r="J551" i="1"/>
  <c r="I579" i="1"/>
  <c r="H600" i="1"/>
  <c r="I616" i="1"/>
  <c r="I637" i="1"/>
  <c r="I655" i="1"/>
  <c r="J671" i="1"/>
  <c r="J692" i="1"/>
  <c r="J709" i="1"/>
  <c r="J726" i="1"/>
  <c r="I746" i="1"/>
  <c r="H764" i="1"/>
  <c r="J779" i="1"/>
  <c r="J798" i="1"/>
  <c r="I816" i="1"/>
  <c r="H832" i="1"/>
  <c r="H853" i="1"/>
  <c r="J867" i="1"/>
  <c r="J881" i="1"/>
  <c r="J897" i="1"/>
  <c r="H912" i="1"/>
  <c r="J924" i="1"/>
  <c r="J937" i="1"/>
  <c r="H948" i="1"/>
  <c r="J957" i="1"/>
  <c r="J969" i="1"/>
  <c r="J980" i="1"/>
  <c r="H989" i="1"/>
  <c r="I999" i="1"/>
  <c r="I1008" i="1"/>
  <c r="H1016" i="1"/>
  <c r="H1026" i="1"/>
  <c r="H1035" i="1"/>
  <c r="I1042" i="1"/>
  <c r="H1053" i="1"/>
  <c r="I1062" i="1"/>
  <c r="J1070" i="1"/>
  <c r="I1081" i="1"/>
  <c r="I1087" i="1"/>
  <c r="H1092" i="1"/>
  <c r="J1097" i="1"/>
  <c r="J1102" i="1"/>
  <c r="J1106" i="1"/>
  <c r="J1111" i="1"/>
  <c r="H1116" i="1"/>
  <c r="J1120" i="1"/>
  <c r="H1134" i="1"/>
  <c r="I1139" i="1"/>
  <c r="H1144" i="1"/>
  <c r="I1148" i="1"/>
  <c r="J1153" i="1"/>
  <c r="J1157" i="1"/>
  <c r="I1162" i="1"/>
  <c r="J1167" i="1"/>
  <c r="J1171" i="1"/>
  <c r="I1175" i="1"/>
  <c r="J1180" i="1"/>
  <c r="I1185" i="1"/>
  <c r="J1189" i="1"/>
  <c r="J1194" i="1"/>
  <c r="J1198" i="1"/>
  <c r="H1203" i="1"/>
  <c r="J1207" i="1"/>
  <c r="J1211" i="1"/>
  <c r="H1216" i="1"/>
  <c r="I1221" i="1"/>
  <c r="J1225" i="1"/>
  <c r="J1229" i="1"/>
  <c r="J1234" i="1"/>
  <c r="H1238" i="1"/>
  <c r="I1241" i="1"/>
  <c r="I1245" i="1"/>
  <c r="J1248" i="1"/>
  <c r="H1252" i="1"/>
  <c r="I1255" i="1"/>
  <c r="I1258" i="1"/>
  <c r="I1261" i="1"/>
  <c r="J1264" i="1"/>
  <c r="J1267" i="1"/>
  <c r="J1270" i="1"/>
  <c r="I1274" i="1"/>
  <c r="J1277" i="1"/>
  <c r="I1280" i="1"/>
  <c r="H1284" i="1"/>
  <c r="H1287" i="1"/>
  <c r="I1293" i="1"/>
  <c r="H1296" i="1"/>
  <c r="I1299" i="1"/>
  <c r="H1303" i="1"/>
  <c r="I1306" i="1"/>
  <c r="J1309" i="1"/>
  <c r="I1313" i="1"/>
  <c r="J1316" i="1"/>
  <c r="J1319" i="1"/>
  <c r="I1323" i="1"/>
  <c r="J1326" i="1"/>
  <c r="J1329" i="1"/>
  <c r="I1333" i="1"/>
  <c r="H1336" i="1"/>
  <c r="H1339" i="1"/>
  <c r="H1342" i="1"/>
  <c r="J1344" i="1"/>
  <c r="J1347" i="1"/>
  <c r="J1350" i="1"/>
  <c r="H1354" i="1"/>
  <c r="H1357" i="1"/>
  <c r="H1360" i="1"/>
  <c r="H1363" i="1"/>
  <c r="H1366" i="1"/>
  <c r="H1369" i="1"/>
  <c r="H1372" i="1"/>
  <c r="I1375" i="1"/>
  <c r="I1378" i="1"/>
  <c r="I1381" i="1"/>
  <c r="I1384" i="1"/>
  <c r="I1387" i="1"/>
  <c r="I1390" i="1"/>
  <c r="I1393" i="1"/>
  <c r="J1396" i="1"/>
  <c r="I1399" i="1"/>
  <c r="I1402" i="1"/>
  <c r="I1405" i="1"/>
  <c r="H1408" i="1"/>
  <c r="H1411" i="1"/>
  <c r="H1414" i="1"/>
  <c r="I1416" i="1"/>
  <c r="H1419" i="1"/>
  <c r="I1421" i="1"/>
  <c r="H1424" i="1"/>
  <c r="J1426" i="1"/>
  <c r="I1429" i="1"/>
  <c r="H1432" i="1"/>
  <c r="J1434" i="1"/>
  <c r="I1437" i="1"/>
  <c r="H1440" i="1"/>
  <c r="J1442" i="1"/>
  <c r="I1445" i="1"/>
  <c r="J1447" i="1"/>
  <c r="I1450" i="1"/>
  <c r="H1453" i="1"/>
  <c r="J1455" i="1"/>
  <c r="I1458" i="1"/>
  <c r="H1461" i="1"/>
  <c r="J1463" i="1"/>
  <c r="I1466" i="1"/>
  <c r="H1469" i="1"/>
  <c r="J1471" i="1"/>
  <c r="I1474" i="1"/>
  <c r="H1477" i="1"/>
  <c r="J1479" i="1"/>
  <c r="I1482" i="1"/>
  <c r="H1485" i="1"/>
  <c r="J1487" i="1"/>
  <c r="I1490" i="1"/>
  <c r="H1493" i="1"/>
  <c r="J1495" i="1"/>
  <c r="I1498" i="1"/>
  <c r="H1501" i="1"/>
  <c r="J1503" i="1"/>
  <c r="I1506" i="1"/>
  <c r="H1509" i="1"/>
  <c r="J1511" i="1"/>
  <c r="I1514" i="1"/>
  <c r="H1517" i="1"/>
  <c r="J1519" i="1"/>
  <c r="I1522" i="1"/>
  <c r="H1525" i="1"/>
  <c r="J1527" i="1"/>
  <c r="I1530" i="1"/>
  <c r="H1533" i="1"/>
  <c r="J1535" i="1"/>
  <c r="I1538" i="1"/>
  <c r="H1541" i="1"/>
  <c r="J1543" i="1"/>
  <c r="I1546" i="1"/>
  <c r="H1549" i="1"/>
  <c r="J1551" i="1"/>
  <c r="H1557" i="1"/>
  <c r="J1559" i="1"/>
  <c r="I1562" i="1"/>
  <c r="H1565" i="1"/>
  <c r="H1573" i="1"/>
  <c r="H1581" i="1"/>
  <c r="J1583" i="1"/>
  <c r="I1586" i="1"/>
  <c r="H1589" i="1"/>
  <c r="H1597" i="1"/>
  <c r="H1605" i="1"/>
  <c r="J1607" i="1"/>
  <c r="I1610" i="1"/>
  <c r="H1613" i="1"/>
  <c r="H1621" i="1"/>
  <c r="H1629" i="1"/>
  <c r="J1631" i="1"/>
  <c r="I1634" i="1"/>
  <c r="H1637" i="1"/>
  <c r="H1645" i="1"/>
  <c r="H1653" i="1"/>
  <c r="J1655" i="1"/>
  <c r="I1658" i="1"/>
  <c r="H1661" i="1"/>
  <c r="H1669" i="1"/>
  <c r="H1677" i="1"/>
  <c r="J1679" i="1"/>
  <c r="I1682" i="1"/>
  <c r="H1685" i="1"/>
  <c r="H1693" i="1"/>
  <c r="H1701" i="1"/>
  <c r="J1703" i="1"/>
  <c r="I1706" i="1"/>
  <c r="H1709" i="1"/>
  <c r="H1717" i="1"/>
  <c r="H1725" i="1"/>
  <c r="J1727" i="1"/>
  <c r="I1730" i="1"/>
  <c r="H1733" i="1"/>
  <c r="H1739" i="1"/>
  <c r="H1743" i="1"/>
  <c r="I272" i="1"/>
  <c r="I437" i="1"/>
  <c r="H502" i="1"/>
  <c r="H534" i="1"/>
  <c r="J561" i="1"/>
  <c r="J584" i="1"/>
  <c r="H603" i="1"/>
  <c r="H624" i="1"/>
  <c r="H642" i="1"/>
  <c r="I658" i="1"/>
  <c r="J678" i="1"/>
  <c r="I696" i="1"/>
  <c r="I712" i="1"/>
  <c r="J732" i="1"/>
  <c r="H751" i="1"/>
  <c r="J765" i="1"/>
  <c r="I785" i="1"/>
  <c r="H803" i="1"/>
  <c r="J818" i="1"/>
  <c r="J839" i="1"/>
  <c r="H857" i="1"/>
  <c r="I870" i="1"/>
  <c r="I887" i="1"/>
  <c r="I901" i="1"/>
  <c r="I914" i="1"/>
  <c r="I929" i="1"/>
  <c r="H940" i="1"/>
  <c r="J949" i="1"/>
  <c r="H961" i="1"/>
  <c r="H972" i="1"/>
  <c r="J981" i="1"/>
  <c r="H992" i="1"/>
  <c r="J1001" i="1"/>
  <c r="J1009" i="1"/>
  <c r="I1019" i="1"/>
  <c r="I1028" i="1"/>
  <c r="H1036" i="1"/>
  <c r="H1046" i="1"/>
  <c r="I1055" i="1"/>
  <c r="I1063" i="1"/>
  <c r="H1074" i="1"/>
  <c r="H1083" i="1"/>
  <c r="I1088" i="1"/>
  <c r="H1094" i="1"/>
  <c r="H1099" i="1"/>
  <c r="I1103" i="1"/>
  <c r="I1108" i="1"/>
  <c r="J1112" i="1"/>
  <c r="H1117" i="1"/>
  <c r="I1122" i="1"/>
  <c r="I1126" i="1"/>
  <c r="J1130" i="1"/>
  <c r="H1136" i="1"/>
  <c r="I1140" i="1"/>
  <c r="J1144" i="1"/>
  <c r="H1150" i="1"/>
  <c r="I1154" i="1"/>
  <c r="J1158" i="1"/>
  <c r="H1164" i="1"/>
  <c r="I1168" i="1"/>
  <c r="J1172" i="1"/>
  <c r="I1177" i="1"/>
  <c r="J1181" i="1"/>
  <c r="H1186" i="1"/>
  <c r="I1191" i="1"/>
  <c r="I1195" i="1"/>
  <c r="J1199" i="1"/>
  <c r="J1204" i="1"/>
  <c r="I1208" i="1"/>
  <c r="J1212" i="1"/>
  <c r="H1218" i="1"/>
  <c r="H1222" i="1"/>
  <c r="H1226" i="1"/>
  <c r="H1231" i="1"/>
  <c r="J1235" i="1"/>
  <c r="J1238" i="1"/>
  <c r="J1242" i="1"/>
  <c r="H1246" i="1"/>
  <c r="I1249" i="1"/>
  <c r="I1253" i="1"/>
  <c r="H1256" i="1"/>
  <c r="H1259" i="1"/>
  <c r="I1262" i="1"/>
  <c r="I1265" i="1"/>
  <c r="I1268" i="1"/>
  <c r="J1271" i="1"/>
  <c r="H1275" i="1"/>
  <c r="H1278" i="1"/>
  <c r="J1281" i="1"/>
  <c r="J1284" i="1"/>
  <c r="I1287" i="1"/>
  <c r="H1291" i="1"/>
  <c r="J1296" i="1"/>
  <c r="J1300" i="1"/>
  <c r="J1303" i="1"/>
  <c r="H1307" i="1"/>
  <c r="J1310" i="1"/>
  <c r="H1314" i="1"/>
  <c r="I1317" i="1"/>
  <c r="H1321" i="1"/>
  <c r="H1324" i="1"/>
  <c r="H1331" i="1"/>
  <c r="H1334" i="1"/>
  <c r="J1336" i="1"/>
  <c r="J1339" i="1"/>
  <c r="J1342" i="1"/>
  <c r="I1345" i="1"/>
  <c r="J1348" i="1"/>
  <c r="J1351" i="1"/>
  <c r="J1354" i="1"/>
  <c r="J1357" i="1"/>
  <c r="J1360" i="1"/>
  <c r="J1363" i="1"/>
  <c r="J1366" i="1"/>
  <c r="H1370" i="1"/>
  <c r="H1373" i="1"/>
  <c r="H1376" i="1"/>
  <c r="H1379" i="1"/>
  <c r="H1382" i="1"/>
  <c r="H1385" i="1"/>
  <c r="H1388" i="1"/>
  <c r="I1391" i="1"/>
  <c r="I1394" i="1"/>
  <c r="I1397" i="1"/>
  <c r="H1400" i="1"/>
  <c r="H1403" i="1"/>
  <c r="H1406" i="1"/>
  <c r="J1408" i="1"/>
  <c r="H1412" i="1"/>
  <c r="J1414" i="1"/>
  <c r="H1417" i="1"/>
  <c r="I1419" i="1"/>
  <c r="H1422" i="1"/>
  <c r="J1424" i="1"/>
  <c r="I1427" i="1"/>
  <c r="H1430" i="1"/>
  <c r="J1432" i="1"/>
  <c r="I1435" i="1"/>
  <c r="H1438" i="1"/>
  <c r="J1440" i="1"/>
  <c r="I1443" i="1"/>
  <c r="H1446" i="1"/>
  <c r="I1448" i="1"/>
  <c r="H1451" i="1"/>
  <c r="J1453" i="1"/>
  <c r="I1456" i="1"/>
  <c r="H1459" i="1"/>
  <c r="J1461" i="1"/>
  <c r="I1464" i="1"/>
  <c r="H1467" i="1"/>
  <c r="J1469" i="1"/>
  <c r="I1472" i="1"/>
  <c r="H1475" i="1"/>
  <c r="J1477" i="1"/>
  <c r="I1480" i="1"/>
  <c r="H1483" i="1"/>
  <c r="J1485" i="1"/>
  <c r="I1488" i="1"/>
  <c r="H1491" i="1"/>
  <c r="J1493" i="1"/>
  <c r="I1496" i="1"/>
  <c r="H1499" i="1"/>
  <c r="J1501" i="1"/>
  <c r="I1504" i="1"/>
  <c r="H1507" i="1"/>
  <c r="J1509" i="1"/>
  <c r="I1512" i="1"/>
  <c r="H1515" i="1"/>
  <c r="J1517" i="1"/>
  <c r="I1520" i="1"/>
  <c r="H1523" i="1"/>
  <c r="J1525" i="1"/>
  <c r="I1528" i="1"/>
  <c r="H1531" i="1"/>
  <c r="J1533" i="1"/>
  <c r="I1536" i="1"/>
  <c r="H1539" i="1"/>
  <c r="J1541" i="1"/>
  <c r="I1544" i="1"/>
  <c r="H1547" i="1"/>
  <c r="J1549" i="1"/>
  <c r="H1555" i="1"/>
  <c r="H1563" i="1"/>
  <c r="J1565" i="1"/>
  <c r="I1568" i="1"/>
  <c r="H1571" i="1"/>
  <c r="H1579" i="1"/>
  <c r="H1587" i="1"/>
  <c r="J1589" i="1"/>
  <c r="I1592" i="1"/>
  <c r="H1595" i="1"/>
  <c r="H1603" i="1"/>
  <c r="H1611" i="1"/>
  <c r="J1613" i="1"/>
  <c r="I1616" i="1"/>
  <c r="H1619" i="1"/>
  <c r="H1627" i="1"/>
  <c r="H1635" i="1"/>
  <c r="J1637" i="1"/>
  <c r="I1640" i="1"/>
  <c r="H1643" i="1"/>
  <c r="H1651" i="1"/>
  <c r="H1659" i="1"/>
  <c r="I1664" i="1"/>
  <c r="H1667" i="1"/>
  <c r="H1675" i="1"/>
  <c r="H1683" i="1"/>
  <c r="J1685" i="1"/>
  <c r="I1688" i="1"/>
  <c r="H1691" i="1"/>
  <c r="H1699" i="1"/>
  <c r="H1707" i="1"/>
  <c r="J1709" i="1"/>
  <c r="I1712" i="1"/>
  <c r="H1715" i="1"/>
  <c r="H1723" i="1"/>
  <c r="H1731" i="1"/>
  <c r="J1733" i="1"/>
  <c r="I1736" i="1"/>
  <c r="H1740" i="1"/>
  <c r="J9" i="1"/>
  <c r="I359" i="1"/>
  <c r="I461" i="1"/>
  <c r="H509" i="1"/>
  <c r="J543" i="1"/>
  <c r="H567" i="1"/>
  <c r="K567" i="1" s="1"/>
  <c r="J588" i="1"/>
  <c r="I610" i="1"/>
  <c r="J628" i="1"/>
  <c r="J644" i="1"/>
  <c r="H664" i="1"/>
  <c r="J682" i="1"/>
  <c r="I698" i="1"/>
  <c r="I719" i="1"/>
  <c r="I736" i="1"/>
  <c r="H753" i="1"/>
  <c r="I772" i="1"/>
  <c r="H790" i="1"/>
  <c r="I826" i="1"/>
  <c r="H844" i="1"/>
  <c r="I859" i="1"/>
  <c r="I876" i="1"/>
  <c r="J890" i="1"/>
  <c r="I903" i="1"/>
  <c r="J918" i="1"/>
  <c r="H932" i="1"/>
  <c r="H941" i="1"/>
  <c r="I953" i="1"/>
  <c r="J963" i="1"/>
  <c r="I973" i="1"/>
  <c r="I985" i="1"/>
  <c r="I994" i="1"/>
  <c r="J1002" i="1"/>
  <c r="J1012" i="1"/>
  <c r="J1021" i="1"/>
  <c r="J1029" i="1"/>
  <c r="I1039" i="1"/>
  <c r="I1048" i="1"/>
  <c r="J1056" i="1"/>
  <c r="H1067" i="1"/>
  <c r="I1076" i="1"/>
  <c r="I1084" i="1"/>
  <c r="H1090" i="1"/>
  <c r="J1094" i="1"/>
  <c r="H1100" i="1"/>
  <c r="I1105" i="1"/>
  <c r="I1109" i="1"/>
  <c r="I1113" i="1"/>
  <c r="J1118" i="1"/>
  <c r="I1123" i="1"/>
  <c r="I1127" i="1"/>
  <c r="I1132" i="1"/>
  <c r="J1136" i="1"/>
  <c r="I1141" i="1"/>
  <c r="J1146" i="1"/>
  <c r="H1151" i="1"/>
  <c r="H1155" i="1"/>
  <c r="I1160" i="1"/>
  <c r="H1165" i="1"/>
  <c r="I1169" i="1"/>
  <c r="H1174" i="1"/>
  <c r="H1178" i="1"/>
  <c r="J1182" i="1"/>
  <c r="H1188" i="1"/>
  <c r="I1192" i="1"/>
  <c r="H1196" i="1"/>
  <c r="I1201" i="1"/>
  <c r="J1205" i="1"/>
  <c r="I1209" i="1"/>
  <c r="I1214" i="1"/>
  <c r="J1218" i="1"/>
  <c r="H1223" i="1"/>
  <c r="H1228" i="1"/>
  <c r="H1232" i="1"/>
  <c r="I1236" i="1"/>
  <c r="H1240" i="1"/>
  <c r="I1243" i="1"/>
  <c r="J1246" i="1"/>
  <c r="J1250" i="1"/>
  <c r="J1256" i="1"/>
  <c r="H1260" i="1"/>
  <c r="H1263" i="1"/>
  <c r="J1269" i="1"/>
  <c r="I1272" i="1"/>
  <c r="J1275" i="1"/>
  <c r="H1282" i="1"/>
  <c r="I1285" i="1"/>
  <c r="J1288" i="1"/>
  <c r="I1291" i="1"/>
  <c r="I1294" i="1"/>
  <c r="H1298" i="1"/>
  <c r="I1301" i="1"/>
  <c r="I1304" i="1"/>
  <c r="I1308" i="1"/>
  <c r="I1311" i="1"/>
  <c r="J1314" i="1"/>
  <c r="J1318" i="1"/>
  <c r="J1321" i="1"/>
  <c r="J1324" i="1"/>
  <c r="I1328" i="1"/>
  <c r="J1331" i="1"/>
  <c r="J1334" i="1"/>
  <c r="I1337" i="1"/>
  <c r="I1340" i="1"/>
  <c r="I1343" i="1"/>
  <c r="I1346" i="1"/>
  <c r="I1349" i="1"/>
  <c r="I1352" i="1"/>
  <c r="I1355" i="1"/>
  <c r="I1358" i="1"/>
  <c r="I1361" i="1"/>
  <c r="J1364" i="1"/>
  <c r="J1367" i="1"/>
  <c r="J1370" i="1"/>
  <c r="J1373" i="1"/>
  <c r="J1376" i="1"/>
  <c r="J1379" i="1"/>
  <c r="J1382" i="1"/>
  <c r="H1386" i="1"/>
  <c r="H1389" i="1"/>
  <c r="H1392" i="1"/>
  <c r="H1395" i="1"/>
  <c r="H1398" i="1"/>
  <c r="J1400" i="1"/>
  <c r="J1403" i="1"/>
  <c r="H1407" i="1"/>
  <c r="J1409" i="1"/>
  <c r="J1412" i="1"/>
  <c r="J1417" i="1"/>
  <c r="H1420" i="1"/>
  <c r="J1422" i="1"/>
  <c r="I1425" i="1"/>
  <c r="H1428" i="1"/>
  <c r="J1430" i="1"/>
  <c r="I1433" i="1"/>
  <c r="H1436" i="1"/>
  <c r="J1438" i="1"/>
  <c r="I1441" i="1"/>
  <c r="H1444" i="1"/>
  <c r="J1446" i="1"/>
  <c r="H1449" i="1"/>
  <c r="J1451" i="1"/>
  <c r="I1454" i="1"/>
  <c r="H1457" i="1"/>
  <c r="J1459" i="1"/>
  <c r="I1462" i="1"/>
  <c r="H1465" i="1"/>
  <c r="J1467" i="1"/>
  <c r="I1470" i="1"/>
  <c r="H1473" i="1"/>
  <c r="J1475" i="1"/>
  <c r="I1478" i="1"/>
  <c r="H1481" i="1"/>
  <c r="J1483" i="1"/>
  <c r="I1486" i="1"/>
  <c r="H1489" i="1"/>
  <c r="J1491" i="1"/>
  <c r="I1494" i="1"/>
  <c r="H1497" i="1"/>
  <c r="J1499" i="1"/>
  <c r="I1502" i="1"/>
  <c r="H1505" i="1"/>
  <c r="J1507" i="1"/>
  <c r="I1510" i="1"/>
  <c r="H1513" i="1"/>
  <c r="J1515" i="1"/>
  <c r="I1518" i="1"/>
  <c r="H1521" i="1"/>
  <c r="J1523" i="1"/>
  <c r="I1526" i="1"/>
  <c r="H1529" i="1"/>
  <c r="J1531" i="1"/>
  <c r="I1534" i="1"/>
  <c r="H1537" i="1"/>
  <c r="J1539" i="1"/>
  <c r="I1542" i="1"/>
  <c r="H1545" i="1"/>
  <c r="J1547" i="1"/>
  <c r="I1550" i="1"/>
  <c r="H1553" i="1"/>
  <c r="H1561" i="1"/>
  <c r="H1569" i="1"/>
  <c r="J1571" i="1"/>
  <c r="I1574" i="1"/>
  <c r="H1577" i="1"/>
  <c r="H1585" i="1"/>
  <c r="H1593" i="1"/>
  <c r="J1595" i="1"/>
  <c r="I1598" i="1"/>
  <c r="H1601" i="1"/>
  <c r="H1609" i="1"/>
  <c r="H1617" i="1"/>
  <c r="J1619" i="1"/>
  <c r="I1622" i="1"/>
  <c r="H1625" i="1"/>
  <c r="H1633" i="1"/>
  <c r="H1641" i="1"/>
  <c r="J1643" i="1"/>
  <c r="I1646" i="1"/>
  <c r="H1649" i="1"/>
  <c r="H1657" i="1"/>
  <c r="H1665" i="1"/>
  <c r="J1667" i="1"/>
  <c r="I1670" i="1"/>
  <c r="H1673" i="1"/>
  <c r="H1681" i="1"/>
  <c r="H1689" i="1"/>
  <c r="J1691" i="1"/>
  <c r="I1694" i="1"/>
  <c r="H1697" i="1"/>
  <c r="H1705" i="1"/>
  <c r="H1713" i="1"/>
  <c r="J1715" i="1"/>
  <c r="I1718" i="1"/>
  <c r="H1721" i="1"/>
  <c r="H1729" i="1"/>
  <c r="H1737" i="1"/>
  <c r="H1741" i="1"/>
  <c r="H9" i="1"/>
  <c r="I238" i="1"/>
  <c r="J504" i="1"/>
  <c r="I584" i="1"/>
  <c r="H636" i="1"/>
  <c r="I681" i="1"/>
  <c r="H731" i="1"/>
  <c r="I777" i="1"/>
  <c r="J823" i="1"/>
  <c r="H869" i="1"/>
  <c r="I911" i="1"/>
  <c r="I940" i="1"/>
  <c r="H971" i="1"/>
  <c r="I998" i="1"/>
  <c r="H1021" i="1"/>
  <c r="H1045" i="1"/>
  <c r="J1069" i="1"/>
  <c r="J1089" i="1"/>
  <c r="H1103" i="1"/>
  <c r="J1115" i="1"/>
  <c r="J1126" i="1"/>
  <c r="J1139" i="1"/>
  <c r="H1153" i="1"/>
  <c r="J1164" i="1"/>
  <c r="H1177" i="1"/>
  <c r="H1189" i="1"/>
  <c r="H1201" i="1"/>
  <c r="I1212" i="1"/>
  <c r="I1225" i="1"/>
  <c r="H1236" i="1"/>
  <c r="J1245" i="1"/>
  <c r="J1262" i="1"/>
  <c r="I1271" i="1"/>
  <c r="H1280" i="1"/>
  <c r="I1288" i="1"/>
  <c r="I1296" i="1"/>
  <c r="H1306" i="1"/>
  <c r="I1314" i="1"/>
  <c r="J1323" i="1"/>
  <c r="J1332" i="1"/>
  <c r="H1340" i="1"/>
  <c r="H1348" i="1"/>
  <c r="J1356" i="1"/>
  <c r="H1364" i="1"/>
  <c r="J1372" i="1"/>
  <c r="H1381" i="1"/>
  <c r="J1388" i="1"/>
  <c r="H1397" i="1"/>
  <c r="H1405" i="1"/>
  <c r="I1412" i="1"/>
  <c r="I1426" i="1"/>
  <c r="H1433" i="1"/>
  <c r="I1440" i="1"/>
  <c r="I1447" i="1"/>
  <c r="H1454" i="1"/>
  <c r="I1461" i="1"/>
  <c r="H265" i="1"/>
  <c r="I527" i="1"/>
  <c r="H585" i="1"/>
  <c r="I641" i="1"/>
  <c r="H690" i="1"/>
  <c r="H736" i="1"/>
  <c r="J784" i="1"/>
  <c r="I831" i="1"/>
  <c r="I874" i="1"/>
  <c r="I912" i="1"/>
  <c r="J947" i="1"/>
  <c r="J972" i="1"/>
  <c r="H1001" i="1"/>
  <c r="H1025" i="1"/>
  <c r="J1047" i="1"/>
  <c r="I1073" i="1"/>
  <c r="J1091" i="1"/>
  <c r="H1105" i="1"/>
  <c r="I1116" i="1"/>
  <c r="I1129" i="1"/>
  <c r="H1141" i="1"/>
  <c r="H1154" i="1"/>
  <c r="I1167" i="1"/>
  <c r="J1177" i="1"/>
  <c r="H1191" i="1"/>
  <c r="J1202" i="1"/>
  <c r="J1213" i="1"/>
  <c r="I1246" i="1"/>
  <c r="J1255" i="1"/>
  <c r="I1264" i="1"/>
  <c r="H1272" i="1"/>
  <c r="I1281" i="1"/>
  <c r="J1289" i="1"/>
  <c r="J1297" i="1"/>
  <c r="J1306" i="1"/>
  <c r="I1316" i="1"/>
  <c r="I1324" i="1"/>
  <c r="J1333" i="1"/>
  <c r="J1341" i="1"/>
  <c r="H1349" i="1"/>
  <c r="I1357" i="1"/>
  <c r="J1365" i="1"/>
  <c r="I1373" i="1"/>
  <c r="J1381" i="1"/>
  <c r="H1390" i="1"/>
  <c r="J1397" i="1"/>
  <c r="J1405" i="1"/>
  <c r="J1413" i="1"/>
  <c r="J1419" i="1"/>
  <c r="H1427" i="1"/>
  <c r="I1434" i="1"/>
  <c r="J345" i="1"/>
  <c r="J531" i="1"/>
  <c r="J599" i="1"/>
  <c r="I642" i="1"/>
  <c r="J695" i="1"/>
  <c r="H744" i="1"/>
  <c r="J789" i="1"/>
  <c r="J837" i="1"/>
  <c r="J880" i="1"/>
  <c r="I948" i="1"/>
  <c r="H980" i="1"/>
  <c r="H1002" i="1"/>
  <c r="J1027" i="1"/>
  <c r="I1052" i="1"/>
  <c r="H1076" i="1"/>
  <c r="H1106" i="1"/>
  <c r="I1118" i="1"/>
  <c r="I1130" i="1"/>
  <c r="J1143" i="1"/>
  <c r="J1154" i="1"/>
  <c r="H1168" i="1"/>
  <c r="I1180" i="1"/>
  <c r="J1191" i="1"/>
  <c r="H1204" i="1"/>
  <c r="J1215" i="1"/>
  <c r="J1227" i="1"/>
  <c r="I1238" i="1"/>
  <c r="I1248" i="1"/>
  <c r="I1256" i="1"/>
  <c r="H1265" i="1"/>
  <c r="H1274" i="1"/>
  <c r="J1290" i="1"/>
  <c r="H1299" i="1"/>
  <c r="K1299" i="1" s="1"/>
  <c r="H1308" i="1"/>
  <c r="H1317" i="1"/>
  <c r="I1326" i="1"/>
  <c r="I1334" i="1"/>
  <c r="I1342" i="1"/>
  <c r="I1350" i="1"/>
  <c r="H1358" i="1"/>
  <c r="I1366" i="1"/>
  <c r="J1374" i="1"/>
  <c r="I1382" i="1"/>
  <c r="J1390" i="1"/>
  <c r="I1406" i="1"/>
  <c r="I1414" i="1"/>
  <c r="H1421" i="1"/>
  <c r="J1427" i="1"/>
  <c r="H1435" i="1"/>
  <c r="I1442" i="1"/>
  <c r="J1448" i="1"/>
  <c r="H1456" i="1"/>
  <c r="I1463" i="1"/>
  <c r="H391" i="1"/>
  <c r="I540" i="1"/>
  <c r="H602" i="1"/>
  <c r="J654" i="1"/>
  <c r="I697" i="1"/>
  <c r="H749" i="1"/>
  <c r="H798" i="1"/>
  <c r="H843" i="1"/>
  <c r="I885" i="1"/>
  <c r="I923" i="1"/>
  <c r="J952" i="1"/>
  <c r="H981" i="1"/>
  <c r="J1007" i="1"/>
  <c r="J1028" i="1"/>
  <c r="H1055" i="1"/>
  <c r="I1080" i="1"/>
  <c r="I1094" i="1"/>
  <c r="H1108" i="1"/>
  <c r="I1120" i="1"/>
  <c r="J1131" i="1"/>
  <c r="I1144" i="1"/>
  <c r="I1157" i="1"/>
  <c r="J1168" i="1"/>
  <c r="H1181" i="1"/>
  <c r="H1194" i="1"/>
  <c r="I1205" i="1"/>
  <c r="J1217" i="1"/>
  <c r="H1229" i="1"/>
  <c r="K1229" i="1" s="1"/>
  <c r="J1239" i="1"/>
  <c r="H1249" i="1"/>
  <c r="H1258" i="1"/>
  <c r="J1265" i="1"/>
  <c r="J1274" i="1"/>
  <c r="J1283" i="1"/>
  <c r="I1300" i="1"/>
  <c r="I1309" i="1"/>
  <c r="I1318" i="1"/>
  <c r="H1327" i="1"/>
  <c r="J1335" i="1"/>
  <c r="H1343" i="1"/>
  <c r="I1351" i="1"/>
  <c r="J1359" i="1"/>
  <c r="I1367" i="1"/>
  <c r="J1375" i="1"/>
  <c r="H1384" i="1"/>
  <c r="J1391" i="1"/>
  <c r="J1399" i="1"/>
  <c r="J1407" i="1"/>
  <c r="H1415" i="1"/>
  <c r="J1421" i="1"/>
  <c r="H1429" i="1"/>
  <c r="J1435" i="1"/>
  <c r="H1443" i="1"/>
  <c r="H1450" i="1"/>
  <c r="J1456" i="1"/>
  <c r="H1464" i="1"/>
  <c r="I1471" i="1"/>
  <c r="H1478" i="1"/>
  <c r="I1485" i="1"/>
  <c r="J1492" i="1"/>
  <c r="I1499" i="1"/>
  <c r="J1506" i="1"/>
  <c r="H1514" i="1"/>
  <c r="J1520" i="1"/>
  <c r="H1528" i="1"/>
  <c r="I1535" i="1"/>
  <c r="H1542" i="1"/>
  <c r="J1556" i="1"/>
  <c r="H1578" i="1"/>
  <c r="H1592" i="1"/>
  <c r="H1606" i="1"/>
  <c r="I1613" i="1"/>
  <c r="J1634" i="1"/>
  <c r="H1642" i="1"/>
  <c r="H1656" i="1"/>
  <c r="H1670" i="1"/>
  <c r="H432" i="1"/>
  <c r="J549" i="1"/>
  <c r="H608" i="1"/>
  <c r="J655" i="1"/>
  <c r="I709" i="1"/>
  <c r="J751" i="1"/>
  <c r="J802" i="1"/>
  <c r="H852" i="1"/>
  <c r="K852" i="1" s="1"/>
  <c r="H928" i="1"/>
  <c r="H956" i="1"/>
  <c r="I984" i="1"/>
  <c r="J1008" i="1"/>
  <c r="J1034" i="1"/>
  <c r="J1055" i="1"/>
  <c r="J1082" i="1"/>
  <c r="I1097" i="1"/>
  <c r="J1108" i="1"/>
  <c r="J1121" i="1"/>
  <c r="J1133" i="1"/>
  <c r="I1146" i="1"/>
  <c r="H1158" i="1"/>
  <c r="H1171" i="1"/>
  <c r="I1182" i="1"/>
  <c r="I1207" i="1"/>
  <c r="I1218" i="1"/>
  <c r="J1230" i="1"/>
  <c r="H1241" i="1"/>
  <c r="I1250" i="1"/>
  <c r="J1258" i="1"/>
  <c r="I1267" i="1"/>
  <c r="I1275" i="1"/>
  <c r="I1284" i="1"/>
  <c r="H1293" i="1"/>
  <c r="H1301" i="1"/>
  <c r="I1310" i="1"/>
  <c r="I1319" i="1"/>
  <c r="H1328" i="1"/>
  <c r="I1336" i="1"/>
  <c r="I1344" i="1"/>
  <c r="H1352" i="1"/>
  <c r="K1352" i="1" s="1"/>
  <c r="I1360" i="1"/>
  <c r="J1368" i="1"/>
  <c r="I1376" i="1"/>
  <c r="J1384" i="1"/>
  <c r="H1393" i="1"/>
  <c r="I1400" i="1"/>
  <c r="I1408" i="1"/>
  <c r="H1416" i="1"/>
  <c r="I1422" i="1"/>
  <c r="J1429" i="1"/>
  <c r="H1437" i="1"/>
  <c r="J1443" i="1"/>
  <c r="J1450" i="1"/>
  <c r="H1458" i="1"/>
  <c r="J1464" i="1"/>
  <c r="H1472" i="1"/>
  <c r="I1479" i="1"/>
  <c r="H1486" i="1"/>
  <c r="I1493" i="1"/>
  <c r="J1500" i="1"/>
  <c r="I1507" i="1"/>
  <c r="J1514" i="1"/>
  <c r="H1522" i="1"/>
  <c r="J1528" i="1"/>
  <c r="H1536" i="1"/>
  <c r="I1543" i="1"/>
  <c r="H1550" i="1"/>
  <c r="I1571" i="1"/>
  <c r="H1586" i="1"/>
  <c r="J1592" i="1"/>
  <c r="H1600" i="1"/>
  <c r="I1607" i="1"/>
  <c r="H1614" i="1"/>
  <c r="J1628" i="1"/>
  <c r="H1650" i="1"/>
  <c r="H1664" i="1"/>
  <c r="I456" i="1"/>
  <c r="H627" i="1"/>
  <c r="I764" i="1"/>
  <c r="J896" i="1"/>
  <c r="I968" i="1"/>
  <c r="J1038" i="1"/>
  <c r="H1098" i="1"/>
  <c r="H1126" i="1"/>
  <c r="H1162" i="1"/>
  <c r="J1195" i="1"/>
  <c r="J1222" i="1"/>
  <c r="H1253" i="1"/>
  <c r="K1253" i="1" s="1"/>
  <c r="I1277" i="1"/>
  <c r="J1295" i="1"/>
  <c r="I1321" i="1"/>
  <c r="H1345" i="1"/>
  <c r="I1363" i="1"/>
  <c r="H1387" i="1"/>
  <c r="I1409" i="1"/>
  <c r="H1425" i="1"/>
  <c r="H1445" i="1"/>
  <c r="J1458" i="1"/>
  <c r="I1469" i="1"/>
  <c r="H1480" i="1"/>
  <c r="J1488" i="1"/>
  <c r="H1498" i="1"/>
  <c r="J1508" i="1"/>
  <c r="I1517" i="1"/>
  <c r="H1526" i="1"/>
  <c r="J1536" i="1"/>
  <c r="H1546" i="1"/>
  <c r="I1565" i="1"/>
  <c r="H1574" i="1"/>
  <c r="I1583" i="1"/>
  <c r="H1594" i="1"/>
  <c r="H1622" i="1"/>
  <c r="I1631" i="1"/>
  <c r="H1640" i="1"/>
  <c r="H489" i="1"/>
  <c r="I663" i="1"/>
  <c r="I771" i="1"/>
  <c r="H901" i="1"/>
  <c r="H988" i="1"/>
  <c r="J1099" i="1"/>
  <c r="J1135" i="1"/>
  <c r="I1163" i="1"/>
  <c r="I1198" i="1"/>
  <c r="I1231" i="1"/>
  <c r="J1253" i="1"/>
  <c r="J1302" i="1"/>
  <c r="H1323" i="1"/>
  <c r="H1346" i="1"/>
  <c r="K1346" i="1" s="1"/>
  <c r="I1369" i="1"/>
  <c r="J1387" i="1"/>
  <c r="J1410" i="1"/>
  <c r="I1430" i="1"/>
  <c r="J1445" i="1"/>
  <c r="I1459" i="1"/>
  <c r="H1470" i="1"/>
  <c r="J1480" i="1"/>
  <c r="H1490" i="1"/>
  <c r="J1498" i="1"/>
  <c r="I1509" i="1"/>
  <c r="H1518" i="1"/>
  <c r="I1527" i="1"/>
  <c r="H1538" i="1"/>
  <c r="J1546" i="1"/>
  <c r="H1566" i="1"/>
  <c r="H1584" i="1"/>
  <c r="H1632" i="1"/>
  <c r="J1640" i="1"/>
  <c r="I1691" i="1"/>
  <c r="H1706" i="1"/>
  <c r="J1712" i="1"/>
  <c r="H1720" i="1"/>
  <c r="I1727" i="1"/>
  <c r="H1734" i="1"/>
  <c r="J500" i="1"/>
  <c r="J669" i="1"/>
  <c r="J804" i="1"/>
  <c r="I991" i="1"/>
  <c r="I1102" i="1"/>
  <c r="I1136" i="1"/>
  <c r="I1172" i="1"/>
  <c r="H1199" i="1"/>
  <c r="H1234" i="1"/>
  <c r="J1259" i="1"/>
  <c r="H1279" i="1"/>
  <c r="I1303" i="1"/>
  <c r="I1329" i="1"/>
  <c r="I1347" i="1"/>
  <c r="I1370" i="1"/>
  <c r="H1394" i="1"/>
  <c r="I1411" i="1"/>
  <c r="J1431" i="1"/>
  <c r="I1446" i="1"/>
  <c r="J1460" i="1"/>
  <c r="J1472" i="1"/>
  <c r="H1482" i="1"/>
  <c r="J1490" i="1"/>
  <c r="I1501" i="1"/>
  <c r="H1510" i="1"/>
  <c r="I1519" i="1"/>
  <c r="H1530" i="1"/>
  <c r="J1538" i="1"/>
  <c r="I1547" i="1"/>
  <c r="H1558" i="1"/>
  <c r="H1576" i="1"/>
  <c r="J1586" i="1"/>
  <c r="I1595" i="1"/>
  <c r="J1604" i="1"/>
  <c r="H1624" i="1"/>
  <c r="I1643" i="1"/>
  <c r="J1652" i="1"/>
  <c r="J577" i="1"/>
  <c r="J717" i="1"/>
  <c r="I856" i="1"/>
  <c r="I939" i="1"/>
  <c r="H1015" i="1"/>
  <c r="J1083" i="1"/>
  <c r="H1113" i="1"/>
  <c r="J1149" i="1"/>
  <c r="H1185" i="1"/>
  <c r="H1211" i="1"/>
  <c r="K1211" i="1" s="1"/>
  <c r="H1243" i="1"/>
  <c r="H1268" i="1"/>
  <c r="H1313" i="1"/>
  <c r="H1337" i="1"/>
  <c r="H1355" i="1"/>
  <c r="J1378" i="1"/>
  <c r="H1402" i="1"/>
  <c r="J1418" i="1"/>
  <c r="I1438" i="1"/>
  <c r="J1452" i="1"/>
  <c r="J1466" i="1"/>
  <c r="I1475" i="1"/>
  <c r="J1484" i="1"/>
  <c r="I1495" i="1"/>
  <c r="H1504" i="1"/>
  <c r="J1512" i="1"/>
  <c r="I1523" i="1"/>
  <c r="J1532" i="1"/>
  <c r="I1541" i="1"/>
  <c r="H1552" i="1"/>
  <c r="H1570" i="1"/>
  <c r="J1580" i="1"/>
  <c r="I1589" i="1"/>
  <c r="H1598" i="1"/>
  <c r="H1618" i="1"/>
  <c r="I1637" i="1"/>
  <c r="H1646" i="1"/>
  <c r="I1655" i="1"/>
  <c r="H1666" i="1"/>
  <c r="H1674" i="1"/>
  <c r="H1688" i="1"/>
  <c r="H1702" i="1"/>
  <c r="I1709" i="1"/>
  <c r="J1716" i="1"/>
  <c r="I1723" i="1"/>
  <c r="J1730" i="1"/>
  <c r="J615" i="1"/>
  <c r="H724" i="1"/>
  <c r="I857" i="1"/>
  <c r="I960" i="1"/>
  <c r="J1018" i="1"/>
  <c r="J1086" i="1"/>
  <c r="H1123" i="1"/>
  <c r="I1150" i="1"/>
  <c r="J1185" i="1"/>
  <c r="H1221" i="1"/>
  <c r="H1245" i="1"/>
  <c r="I1269" i="1"/>
  <c r="J1293" i="1"/>
  <c r="J1313" i="1"/>
  <c r="J1338" i="1"/>
  <c r="H1361" i="1"/>
  <c r="I1379" i="1"/>
  <c r="J1402" i="1"/>
  <c r="J1423" i="1"/>
  <c r="J1439" i="1"/>
  <c r="I1453" i="1"/>
  <c r="I1467" i="1"/>
  <c r="J1476" i="1"/>
  <c r="I1487" i="1"/>
  <c r="H1496" i="1"/>
  <c r="J1504" i="1"/>
  <c r="I1515" i="1"/>
  <c r="J1524" i="1"/>
  <c r="I1533" i="1"/>
  <c r="H1544" i="1"/>
  <c r="J1552" i="1"/>
  <c r="H1562" i="1"/>
  <c r="H1590" i="1"/>
  <c r="H1610" i="1"/>
  <c r="H1638" i="1"/>
  <c r="H1658" i="1"/>
  <c r="H1682" i="1"/>
  <c r="J1688" i="1"/>
  <c r="H1696" i="1"/>
  <c r="I1703" i="1"/>
  <c r="H1710" i="1"/>
  <c r="I1717" i="1"/>
  <c r="J1724" i="1"/>
  <c r="I1731" i="1"/>
  <c r="I1739" i="1"/>
  <c r="I621" i="1"/>
  <c r="H763" i="1"/>
  <c r="I867" i="1"/>
  <c r="I963" i="1"/>
  <c r="H1088" i="1"/>
  <c r="J1125" i="1"/>
  <c r="H1160" i="1"/>
  <c r="K1160" i="1" s="1"/>
  <c r="J1187" i="1"/>
  <c r="J1221" i="1"/>
  <c r="J1251" i="1"/>
  <c r="I1270" i="1"/>
  <c r="H1294" i="1"/>
  <c r="J1320" i="1"/>
  <c r="I1339" i="1"/>
  <c r="J1362" i="1"/>
  <c r="I1385" i="1"/>
  <c r="I1403" i="1"/>
  <c r="I1424" i="1"/>
  <c r="H1441" i="1"/>
  <c r="I1455" i="1"/>
  <c r="J1468" i="1"/>
  <c r="I1477" i="1"/>
  <c r="H1488" i="1"/>
  <c r="J1496" i="1"/>
  <c r="H1506" i="1"/>
  <c r="J1516" i="1"/>
  <c r="I1525" i="1"/>
  <c r="H1534" i="1"/>
  <c r="J1544" i="1"/>
  <c r="H1554" i="1"/>
  <c r="J1562" i="1"/>
  <c r="H1582" i="1"/>
  <c r="H1602" i="1"/>
  <c r="J1610" i="1"/>
  <c r="I1619" i="1"/>
  <c r="H1630" i="1"/>
  <c r="H1648" i="1"/>
  <c r="J1658" i="1"/>
  <c r="I1667" i="1"/>
  <c r="J1682" i="1"/>
  <c r="H1690" i="1"/>
  <c r="H1704" i="1"/>
  <c r="H1718" i="1"/>
  <c r="I1725" i="1"/>
  <c r="J1732" i="1"/>
  <c r="I559" i="1"/>
  <c r="H994" i="1"/>
  <c r="J1173" i="1"/>
  <c r="H1285" i="1"/>
  <c r="J1371" i="1"/>
  <c r="H1448" i="1"/>
  <c r="I1491" i="1"/>
  <c r="J1530" i="1"/>
  <c r="H1568" i="1"/>
  <c r="H1698" i="1"/>
  <c r="H1712" i="1"/>
  <c r="H1726" i="1"/>
  <c r="I1740" i="1"/>
  <c r="I566" i="1"/>
  <c r="H1012" i="1"/>
  <c r="J1286" i="1"/>
  <c r="H1378" i="1"/>
  <c r="I1451" i="1"/>
  <c r="H1494" i="1"/>
  <c r="I1531" i="1"/>
  <c r="J1568" i="1"/>
  <c r="H1608" i="1"/>
  <c r="I1685" i="1"/>
  <c r="H1714" i="1"/>
  <c r="H1728" i="1"/>
  <c r="I1742" i="1"/>
  <c r="J676" i="1"/>
  <c r="J1062" i="1"/>
  <c r="H1208" i="1"/>
  <c r="H1304" i="1"/>
  <c r="J1394" i="1"/>
  <c r="H1462" i="1"/>
  <c r="H1502" i="1"/>
  <c r="I1539" i="1"/>
  <c r="H1616" i="1"/>
  <c r="H1672" i="1"/>
  <c r="H1686" i="1"/>
  <c r="J1700" i="1"/>
  <c r="J1714" i="1"/>
  <c r="J1728" i="1"/>
  <c r="I9" i="1"/>
  <c r="J710" i="1"/>
  <c r="H1066" i="1"/>
  <c r="J1208" i="1"/>
  <c r="H1311" i="1"/>
  <c r="H1396" i="1"/>
  <c r="H1466" i="1"/>
  <c r="I1503" i="1"/>
  <c r="J1540" i="1"/>
  <c r="J1616" i="1"/>
  <c r="H1654" i="1"/>
  <c r="I1715" i="1"/>
  <c r="H1730" i="1"/>
  <c r="I815" i="1"/>
  <c r="H1111" i="1"/>
  <c r="I1235" i="1"/>
  <c r="J1330" i="1"/>
  <c r="J1416" i="1"/>
  <c r="H1474" i="1"/>
  <c r="I1511" i="1"/>
  <c r="J1548" i="1"/>
  <c r="J1676" i="1"/>
  <c r="I1719" i="1"/>
  <c r="I1733" i="1"/>
  <c r="H818" i="1"/>
  <c r="I1112" i="1"/>
  <c r="I1242" i="1"/>
  <c r="I1331" i="1"/>
  <c r="I1417" i="1"/>
  <c r="J1474" i="1"/>
  <c r="H1512" i="1"/>
  <c r="H1626" i="1"/>
  <c r="I1661" i="1"/>
  <c r="H1678" i="1"/>
  <c r="J1706" i="1"/>
  <c r="J1720" i="1"/>
  <c r="I1735" i="1"/>
  <c r="I1711" i="1"/>
  <c r="J1704" i="1"/>
  <c r="J1698" i="1"/>
  <c r="J1692" i="1"/>
  <c r="J1686" i="1"/>
  <c r="J1680" i="1"/>
  <c r="J1674" i="1"/>
  <c r="J1668" i="1"/>
  <c r="J1661" i="1"/>
  <c r="I1654" i="1"/>
  <c r="I1648" i="1"/>
  <c r="I1642" i="1"/>
  <c r="I1636" i="1"/>
  <c r="I1630" i="1"/>
  <c r="I1624" i="1"/>
  <c r="I1618" i="1"/>
  <c r="I1612" i="1"/>
  <c r="I1606" i="1"/>
  <c r="I1600" i="1"/>
  <c r="I1594" i="1"/>
  <c r="I1588" i="1"/>
  <c r="I1582" i="1"/>
  <c r="I1576" i="1"/>
  <c r="I1570" i="1"/>
  <c r="I1564" i="1"/>
  <c r="I1558" i="1"/>
  <c r="I1551" i="1"/>
  <c r="J1722" i="1"/>
  <c r="J1664" i="1"/>
  <c r="J1522" i="1"/>
  <c r="H1262" i="1"/>
  <c r="J1659" i="1"/>
  <c r="J1702" i="1"/>
  <c r="J1696" i="1"/>
  <c r="J1690" i="1"/>
  <c r="J1684" i="1"/>
  <c r="J1678" i="1"/>
  <c r="J1672" i="1"/>
  <c r="J1666" i="1"/>
  <c r="I1659" i="1"/>
  <c r="I1653" i="1"/>
  <c r="I1647" i="1"/>
  <c r="I1641" i="1"/>
  <c r="I1635" i="1"/>
  <c r="I1629" i="1"/>
  <c r="I1623" i="1"/>
  <c r="I1617" i="1"/>
  <c r="I1611" i="1"/>
  <c r="I1605" i="1"/>
  <c r="I1599" i="1"/>
  <c r="I1593" i="1"/>
  <c r="I1587" i="1"/>
  <c r="I1581" i="1"/>
  <c r="I1575" i="1"/>
  <c r="I1569" i="1"/>
  <c r="I1563" i="1"/>
  <c r="I1557" i="1"/>
  <c r="I1548" i="1"/>
  <c r="I1483" i="1"/>
  <c r="J1147" i="1"/>
  <c r="H1634" i="1"/>
  <c r="K1634" i="1" s="1"/>
  <c r="J1482" i="1"/>
  <c r="H1139" i="1"/>
  <c r="I1657" i="1"/>
  <c r="I1651" i="1"/>
  <c r="I1645" i="1"/>
  <c r="I1639" i="1"/>
  <c r="I1633" i="1"/>
  <c r="I1627" i="1"/>
  <c r="I1621" i="1"/>
  <c r="I1615" i="1"/>
  <c r="I1609" i="1"/>
  <c r="I1603" i="1"/>
  <c r="I1591" i="1"/>
  <c r="I1585" i="1"/>
  <c r="I1579" i="1"/>
  <c r="I1573" i="1"/>
  <c r="I1567" i="1"/>
  <c r="I1561" i="1"/>
  <c r="I1555" i="1"/>
  <c r="H1694" i="1"/>
  <c r="J1437" i="1"/>
  <c r="H936" i="1"/>
  <c r="J1656" i="1"/>
  <c r="J1650" i="1"/>
  <c r="J1644" i="1"/>
  <c r="J1638" i="1"/>
  <c r="J1632" i="1"/>
  <c r="J1626" i="1"/>
  <c r="J1620" i="1"/>
  <c r="J1614" i="1"/>
  <c r="J1608" i="1"/>
  <c r="J1602" i="1"/>
  <c r="K1722" i="1" s="1"/>
  <c r="J1590" i="1"/>
  <c r="J1584" i="1"/>
  <c r="J1578" i="1"/>
  <c r="J1572" i="1"/>
  <c r="J1566" i="1"/>
  <c r="J1560" i="1"/>
  <c r="J1554" i="1"/>
  <c r="I1432" i="1"/>
  <c r="H931" i="1"/>
  <c r="J1719" i="1"/>
  <c r="I1728" i="1"/>
  <c r="I1734" i="1"/>
  <c r="J1713" i="1"/>
  <c r="I1729" i="1"/>
  <c r="I1741" i="1"/>
  <c r="I1722" i="1"/>
  <c r="J1725" i="1"/>
  <c r="J1731" i="1"/>
  <c r="I1716" i="1"/>
  <c r="J1717" i="1"/>
  <c r="I1726" i="1"/>
  <c r="J1729" i="1"/>
  <c r="J1735" i="1"/>
  <c r="J1710" i="1"/>
  <c r="J1726" i="1"/>
  <c r="K1736" i="1" l="1"/>
  <c r="K1488" i="1"/>
  <c r="K1702" i="1"/>
  <c r="K1569" i="1"/>
  <c r="K1282" i="1"/>
  <c r="K1651" i="1"/>
  <c r="K1259" i="1"/>
  <c r="K1350" i="1"/>
  <c r="K1680" i="1"/>
  <c r="K1714" i="1"/>
  <c r="K1648" i="1"/>
  <c r="K1610" i="1"/>
  <c r="K724" i="1"/>
  <c r="K901" i="1"/>
  <c r="K1498" i="1"/>
  <c r="K1512" i="1"/>
  <c r="K1678" i="1"/>
  <c r="K1698" i="1"/>
  <c r="K1658" i="1"/>
  <c r="K1598" i="1"/>
  <c r="K1566" i="1"/>
  <c r="K1425" i="1"/>
  <c r="K1416" i="1"/>
  <c r="K1364" i="1"/>
  <c r="K1601" i="1"/>
  <c r="K1473" i="1"/>
  <c r="K1571" i="1"/>
  <c r="K1083" i="1"/>
  <c r="K1717" i="1"/>
  <c r="K1517" i="1"/>
  <c r="K1453" i="1"/>
  <c r="K1339" i="1"/>
  <c r="K936" i="1"/>
  <c r="K1626" i="1"/>
  <c r="K1462" i="1"/>
  <c r="K1088" i="1"/>
  <c r="K1221" i="1"/>
  <c r="K1674" i="1"/>
  <c r="K1538" i="1"/>
  <c r="K1387" i="1"/>
  <c r="K1662" i="1"/>
  <c r="K1261" i="1"/>
  <c r="K931" i="1"/>
  <c r="K1474" i="1"/>
  <c r="K1654" i="1"/>
  <c r="K1066" i="1"/>
  <c r="K1616" i="1"/>
  <c r="K1494" i="1"/>
  <c r="K1712" i="1"/>
  <c r="K1582" i="1"/>
  <c r="K1682" i="1"/>
  <c r="K1618" i="1"/>
  <c r="K1243" i="1"/>
  <c r="K1394" i="1"/>
  <c r="K1199" i="1"/>
  <c r="K1734" i="1"/>
  <c r="K1584" i="1"/>
  <c r="K1490" i="1"/>
  <c r="K1526" i="1"/>
  <c r="K1445" i="1"/>
  <c r="K1614" i="1"/>
  <c r="K1536" i="1"/>
  <c r="K1293" i="1"/>
  <c r="K928" i="1"/>
  <c r="K432" i="1"/>
  <c r="K1578" i="1"/>
  <c r="K1443" i="1"/>
  <c r="K1384" i="1"/>
  <c r="K1308" i="1"/>
  <c r="K1390" i="1"/>
  <c r="K1141" i="1"/>
  <c r="K1001" i="1"/>
  <c r="K690" i="1"/>
  <c r="K1306" i="1"/>
  <c r="K971" i="1"/>
  <c r="K636" i="1"/>
  <c r="K1721" i="1"/>
  <c r="K1689" i="1"/>
  <c r="K1609" i="1"/>
  <c r="K1497" i="1"/>
  <c r="K1386" i="1"/>
  <c r="K1699" i="1"/>
  <c r="K1659" i="1"/>
  <c r="K1579" i="1"/>
  <c r="K1523" i="1"/>
  <c r="K1459" i="1"/>
  <c r="K1438" i="1"/>
  <c r="K1417" i="1"/>
  <c r="K1370" i="1"/>
  <c r="K1164" i="1"/>
  <c r="K940" i="1"/>
  <c r="K502" i="1"/>
  <c r="K1725" i="1"/>
  <c r="K1645" i="1"/>
  <c r="K1565" i="1"/>
  <c r="K1541" i="1"/>
  <c r="K1477" i="1"/>
  <c r="K1414" i="1"/>
  <c r="K1366" i="1"/>
  <c r="K1342" i="1"/>
  <c r="K1287" i="1"/>
  <c r="K1116" i="1"/>
  <c r="K912" i="1"/>
  <c r="K1711" i="1"/>
  <c r="K1631" i="1"/>
  <c r="K1599" i="1"/>
  <c r="K1511" i="1"/>
  <c r="K1353" i="1"/>
  <c r="K1326" i="1"/>
  <c r="K1292" i="1"/>
  <c r="K1267" i="1"/>
  <c r="K1202" i="1"/>
  <c r="K1129" i="1"/>
  <c r="K1676" i="1"/>
  <c r="K1644" i="1"/>
  <c r="K1564" i="1"/>
  <c r="K1516" i="1"/>
  <c r="K1452" i="1"/>
  <c r="K1431" i="1"/>
  <c r="K1410" i="1"/>
  <c r="K1335" i="1"/>
  <c r="K1133" i="1"/>
  <c r="K1022" i="1"/>
  <c r="K668" i="1"/>
  <c r="K1399" i="1"/>
  <c r="K1333" i="1"/>
  <c r="K1269" i="1"/>
  <c r="K1197" i="1"/>
  <c r="K1080" i="1"/>
  <c r="K968" i="1"/>
  <c r="K895" i="1"/>
  <c r="K1330" i="1"/>
  <c r="K1247" i="1"/>
  <c r="K782" i="1"/>
  <c r="K675" i="1"/>
  <c r="K1167" i="1"/>
  <c r="K1102" i="1"/>
  <c r="K1050" i="1"/>
  <c r="K986" i="1"/>
  <c r="K693" i="1"/>
  <c r="K1209" i="1"/>
  <c r="K1122" i="1"/>
  <c r="K985" i="1"/>
  <c r="K953" i="1"/>
  <c r="K772" i="1"/>
  <c r="K542" i="1"/>
  <c r="K357" i="1"/>
  <c r="K1065" i="1"/>
  <c r="K526" i="1"/>
  <c r="K206" i="1"/>
  <c r="K1061" i="1"/>
  <c r="K807" i="1"/>
  <c r="K701" i="1"/>
  <c r="K591" i="1"/>
  <c r="K510" i="1"/>
  <c r="K1039" i="1"/>
  <c r="K1019" i="1"/>
  <c r="K996" i="1"/>
  <c r="K975" i="1"/>
  <c r="K873" i="1"/>
  <c r="K776" i="1"/>
  <c r="K743" i="1"/>
  <c r="K709" i="1"/>
  <c r="K566" i="1"/>
  <c r="K515" i="1"/>
  <c r="K954" i="1"/>
  <c r="K934" i="1"/>
  <c r="K754" i="1"/>
  <c r="K648" i="1"/>
  <c r="K1038" i="1"/>
  <c r="K1018" i="1"/>
  <c r="K974" i="1"/>
  <c r="K758" i="1"/>
  <c r="K720" i="1"/>
  <c r="K652" i="1"/>
  <c r="K618" i="1"/>
  <c r="K535" i="1"/>
  <c r="K442" i="1"/>
  <c r="K909" i="1"/>
  <c r="K823" i="1"/>
  <c r="K695" i="1"/>
  <c r="K631" i="1"/>
  <c r="K587" i="1"/>
  <c r="K530" i="1"/>
  <c r="K750" i="1"/>
  <c r="K729" i="1"/>
  <c r="K665" i="1"/>
  <c r="K601" i="1"/>
  <c r="K547" i="1"/>
  <c r="K814" i="1"/>
  <c r="K710" i="1"/>
  <c r="K646" i="1"/>
  <c r="K550" i="1"/>
  <c r="K517" i="1"/>
  <c r="K458" i="1"/>
  <c r="K467" i="1"/>
  <c r="K427" i="1"/>
  <c r="K185" i="1"/>
  <c r="K592" i="1"/>
  <c r="K528" i="1"/>
  <c r="K453" i="1"/>
  <c r="K440" i="1"/>
  <c r="K342" i="1"/>
  <c r="K238" i="1"/>
  <c r="K556" i="1"/>
  <c r="K376" i="1"/>
  <c r="K529" i="1"/>
  <c r="K485" i="1"/>
  <c r="K363" i="1"/>
  <c r="K277" i="1"/>
  <c r="K447" i="1"/>
  <c r="K460" i="1"/>
  <c r="K393" i="1"/>
  <c r="K340" i="1"/>
  <c r="K289" i="1"/>
  <c r="K449" i="1"/>
  <c r="K405" i="1"/>
  <c r="K355" i="1"/>
  <c r="K260" i="1"/>
  <c r="K422" i="1"/>
  <c r="K374" i="1"/>
  <c r="K412" i="1"/>
  <c r="K317" i="1"/>
  <c r="K283" i="1"/>
  <c r="K329" i="1"/>
  <c r="K223" i="1"/>
  <c r="K313" i="1"/>
  <c r="K245" i="1"/>
  <c r="K196" i="1"/>
  <c r="K312" i="1"/>
  <c r="K248" i="1"/>
  <c r="K153" i="1"/>
  <c r="K282" i="1"/>
  <c r="K207" i="1"/>
  <c r="K295" i="1"/>
  <c r="K228" i="1"/>
  <c r="K160" i="1"/>
  <c r="K203" i="1"/>
  <c r="K139" i="1"/>
  <c r="K173" i="1"/>
  <c r="K186" i="1"/>
  <c r="K1622" i="1"/>
  <c r="K981" i="1"/>
  <c r="K1681" i="1"/>
  <c r="K1407" i="1"/>
  <c r="K1691" i="1"/>
  <c r="K1499" i="1"/>
  <c r="K1314" i="1"/>
  <c r="K1605" i="1"/>
  <c r="K1411" i="1"/>
  <c r="K1363" i="1"/>
  <c r="K989" i="1"/>
  <c r="K1703" i="1"/>
  <c r="K1591" i="1"/>
  <c r="K1487" i="1"/>
  <c r="K1198" i="1"/>
  <c r="K922" i="1"/>
  <c r="K1716" i="1"/>
  <c r="K1636" i="1"/>
  <c r="K1332" i="1"/>
  <c r="K1375" i="1"/>
  <c r="K1310" i="1"/>
  <c r="K1135" i="1"/>
  <c r="K960" i="1"/>
  <c r="K676" i="1"/>
  <c r="K1131" i="1"/>
  <c r="K951" i="1"/>
  <c r="K1205" i="1"/>
  <c r="K474" i="1"/>
  <c r="K1140" i="1"/>
  <c r="K533" i="1"/>
  <c r="K979" i="1"/>
  <c r="K947" i="1"/>
  <c r="K1030" i="1"/>
  <c r="K938" i="1"/>
  <c r="K1078" i="1"/>
  <c r="K927" i="1"/>
  <c r="K906" i="1"/>
  <c r="K610" i="1"/>
  <c r="K397" i="1"/>
  <c r="K1056" i="1"/>
  <c r="K949" i="1"/>
  <c r="K682" i="1"/>
  <c r="K779" i="1"/>
  <c r="K607" i="1"/>
  <c r="K555" i="1"/>
  <c r="K833" i="1"/>
  <c r="K705" i="1"/>
  <c r="K641" i="1"/>
  <c r="K507" i="1"/>
  <c r="K918" i="1"/>
  <c r="K898" i="1"/>
  <c r="K854" i="1"/>
  <c r="K791" i="1"/>
  <c r="K770" i="1"/>
  <c r="K686" i="1"/>
  <c r="K622" i="1"/>
  <c r="K575" i="1"/>
  <c r="K284" i="1"/>
  <c r="K568" i="1"/>
  <c r="K504" i="1"/>
  <c r="K353" i="1"/>
  <c r="K519" i="1"/>
  <c r="K472" i="1"/>
  <c r="K331" i="1"/>
  <c r="K532" i="1"/>
  <c r="K370" i="1"/>
  <c r="K291" i="1"/>
  <c r="K505" i="1"/>
  <c r="K482" i="1"/>
  <c r="K450" i="1"/>
  <c r="K406" i="1"/>
  <c r="K356" i="1"/>
  <c r="K487" i="1"/>
  <c r="K423" i="1"/>
  <c r="K436" i="1"/>
  <c r="K390" i="1"/>
  <c r="K334" i="1"/>
  <c r="K222" i="1"/>
  <c r="K425" i="1"/>
  <c r="K402" i="1"/>
  <c r="K351" i="1"/>
  <c r="K462" i="1"/>
  <c r="K371" i="1"/>
  <c r="K294" i="1"/>
  <c r="K388" i="1"/>
  <c r="K244" i="1"/>
  <c r="K292" i="1"/>
  <c r="K309" i="1"/>
  <c r="K275" i="1"/>
  <c r="K134" i="1"/>
  <c r="K352" i="1"/>
  <c r="K288" i="1"/>
  <c r="K217" i="1"/>
  <c r="K258" i="1"/>
  <c r="K169" i="1"/>
  <c r="K335" i="1"/>
  <c r="K271" i="1"/>
  <c r="K224" i="1"/>
  <c r="K190" i="1"/>
  <c r="K179" i="1"/>
  <c r="K213" i="1"/>
  <c r="K149" i="1"/>
  <c r="K226" i="1"/>
  <c r="K162" i="1"/>
  <c r="K994" i="1"/>
  <c r="K1576" i="1"/>
  <c r="K1472" i="1"/>
  <c r="K1670" i="1"/>
  <c r="K1435" i="1"/>
  <c r="K1433" i="1"/>
  <c r="K1537" i="1"/>
  <c r="K1178" i="1"/>
  <c r="K1231" i="1"/>
  <c r="K803" i="1"/>
  <c r="K1637" i="1"/>
  <c r="K1432" i="1"/>
  <c r="K1284" i="1"/>
  <c r="K764" i="1"/>
  <c r="K1742" i="1"/>
  <c r="K1671" i="1"/>
  <c r="K1442" i="1"/>
  <c r="K1322" i="1"/>
  <c r="K1233" i="1"/>
  <c r="K1124" i="1"/>
  <c r="K793" i="1"/>
  <c r="K1556" i="1"/>
  <c r="K1492" i="1"/>
  <c r="K1380" i="1"/>
  <c r="K1163" i="1"/>
  <c r="K1073" i="1"/>
  <c r="K885" i="1"/>
  <c r="K1266" i="1"/>
  <c r="K1011" i="1"/>
  <c r="K769" i="1"/>
  <c r="K1120" i="1"/>
  <c r="K1184" i="1"/>
  <c r="K1161" i="1"/>
  <c r="K1042" i="1"/>
  <c r="K870" i="1"/>
  <c r="K911" i="1"/>
  <c r="K756" i="1"/>
  <c r="K1000" i="1"/>
  <c r="K499" i="1"/>
  <c r="K1057" i="1"/>
  <c r="K897" i="1"/>
  <c r="K816" i="1"/>
  <c r="K712" i="1"/>
  <c r="K644" i="1"/>
  <c r="K570" i="1"/>
  <c r="K1077" i="1"/>
  <c r="K995" i="1"/>
  <c r="K861" i="1"/>
  <c r="K716" i="1"/>
  <c r="K884" i="1"/>
  <c r="K800" i="1"/>
  <c r="K735" i="1"/>
  <c r="K671" i="1"/>
  <c r="K818" i="1"/>
  <c r="K1502" i="1"/>
  <c r="K1728" i="1"/>
  <c r="K1378" i="1"/>
  <c r="K1568" i="1"/>
  <c r="K1554" i="1"/>
  <c r="K1638" i="1"/>
  <c r="K1245" i="1"/>
  <c r="K1688" i="1"/>
  <c r="K1504" i="1"/>
  <c r="K1402" i="1"/>
  <c r="K1185" i="1"/>
  <c r="K1558" i="1"/>
  <c r="K1482" i="1"/>
  <c r="K1720" i="1"/>
  <c r="K1470" i="1"/>
  <c r="K1323" i="1"/>
  <c r="K988" i="1"/>
  <c r="K1594" i="1"/>
  <c r="K1600" i="1"/>
  <c r="K1522" i="1"/>
  <c r="K1656" i="1"/>
  <c r="K1542" i="1"/>
  <c r="K1429" i="1"/>
  <c r="K602" i="1"/>
  <c r="K1358" i="1"/>
  <c r="K1204" i="1"/>
  <c r="K1106" i="1"/>
  <c r="K585" i="1"/>
  <c r="K1201" i="1"/>
  <c r="K1103" i="1"/>
  <c r="K1673" i="1"/>
  <c r="K1641" i="1"/>
  <c r="K1561" i="1"/>
  <c r="K1513" i="1"/>
  <c r="K1449" i="1"/>
  <c r="K1428" i="1"/>
  <c r="K1174" i="1"/>
  <c r="K1100" i="1"/>
  <c r="K1731" i="1"/>
  <c r="K1643" i="1"/>
  <c r="K1611" i="1"/>
  <c r="K1539" i="1"/>
  <c r="K1475" i="1"/>
  <c r="K1412" i="1"/>
  <c r="K1388" i="1"/>
  <c r="K1256" i="1"/>
  <c r="K1226" i="1"/>
  <c r="K1117" i="1"/>
  <c r="K1074" i="1"/>
  <c r="K642" i="1"/>
  <c r="K1709" i="1"/>
  <c r="K1677" i="1"/>
  <c r="K1597" i="1"/>
  <c r="K1493" i="1"/>
  <c r="K1408" i="1"/>
  <c r="K1360" i="1"/>
  <c r="K1336" i="1"/>
  <c r="K1053" i="1"/>
  <c r="K600" i="1"/>
  <c r="K1738" i="1"/>
  <c r="K1663" i="1"/>
  <c r="K1583" i="1"/>
  <c r="K1551" i="1"/>
  <c r="K1527" i="1"/>
  <c r="K1463" i="1"/>
  <c r="K1347" i="1"/>
  <c r="K1316" i="1"/>
  <c r="K1157" i="1"/>
  <c r="K777" i="1"/>
  <c r="K174" i="1"/>
  <c r="K1708" i="1"/>
  <c r="K1628" i="1"/>
  <c r="K1596" i="1"/>
  <c r="K1532" i="1"/>
  <c r="K1468" i="1"/>
  <c r="K1447" i="1"/>
  <c r="K1401" i="1"/>
  <c r="K1377" i="1"/>
  <c r="K629" i="1"/>
  <c r="K1351" i="1"/>
  <c r="K1288" i="1"/>
  <c r="K1264" i="1"/>
  <c r="K1242" i="1"/>
  <c r="K1217" i="1"/>
  <c r="K1187" i="1"/>
  <c r="K952" i="1"/>
  <c r="K874" i="1"/>
  <c r="K539" i="1"/>
  <c r="K1325" i="1"/>
  <c r="K1302" i="1"/>
  <c r="K1283" i="1"/>
  <c r="K1128" i="1"/>
  <c r="K943" i="1"/>
  <c r="K862" i="1"/>
  <c r="K1225" i="1"/>
  <c r="K1182" i="1"/>
  <c r="K1138" i="1"/>
  <c r="K1071" i="1"/>
  <c r="K1043" i="1"/>
  <c r="K1007" i="1"/>
  <c r="K930" i="1"/>
  <c r="K840" i="1"/>
  <c r="K1006" i="1"/>
  <c r="K945" i="1"/>
  <c r="K811" i="1"/>
  <c r="K759" i="1"/>
  <c r="K595" i="1"/>
  <c r="K1058" i="1"/>
  <c r="K905" i="1"/>
  <c r="K640" i="1"/>
  <c r="K1082" i="1"/>
  <c r="K1054" i="1"/>
  <c r="K1027" i="1"/>
  <c r="K966" i="1"/>
  <c r="K894" i="1"/>
  <c r="K848" i="1"/>
  <c r="K573" i="1"/>
  <c r="K1096" i="1"/>
  <c r="K1034" i="1"/>
  <c r="K866" i="1"/>
  <c r="K801" i="1"/>
  <c r="K767" i="1"/>
  <c r="K632" i="1"/>
  <c r="K307" i="1"/>
  <c r="K929" i="1"/>
  <c r="K812" i="1"/>
  <c r="K746" i="1"/>
  <c r="K708" i="1"/>
  <c r="K674" i="1"/>
  <c r="K1033" i="1"/>
  <c r="K1013" i="1"/>
  <c r="K969" i="1"/>
  <c r="K858" i="1"/>
  <c r="K824" i="1"/>
  <c r="K787" i="1"/>
  <c r="K643" i="1"/>
  <c r="K395" i="1"/>
  <c r="K924" i="1"/>
  <c r="K904" i="1"/>
  <c r="K860" i="1"/>
  <c r="K839" i="1"/>
  <c r="K711" i="1"/>
  <c r="K647" i="1"/>
  <c r="K786" i="1"/>
  <c r="K681" i="1"/>
  <c r="K617" i="1"/>
  <c r="K416" i="1"/>
  <c r="K875" i="1"/>
  <c r="K830" i="1"/>
  <c r="K809" i="1"/>
  <c r="K747" i="1"/>
  <c r="K726" i="1"/>
  <c r="K662" i="1"/>
  <c r="K598" i="1"/>
  <c r="K543" i="1"/>
  <c r="K459" i="1"/>
  <c r="K286" i="1"/>
  <c r="K544" i="1"/>
  <c r="K477" i="1"/>
  <c r="K346" i="1"/>
  <c r="K572" i="1"/>
  <c r="K508" i="1"/>
  <c r="K129" i="1"/>
  <c r="K478" i="1"/>
  <c r="K400" i="1"/>
  <c r="K349" i="1"/>
  <c r="K463" i="1"/>
  <c r="K345" i="1"/>
  <c r="K297" i="1"/>
  <c r="K476" i="1"/>
  <c r="K387" i="1"/>
  <c r="K362" i="1"/>
  <c r="K212" i="1"/>
  <c r="K399" i="1"/>
  <c r="K302" i="1"/>
  <c r="K438" i="1"/>
  <c r="K368" i="1"/>
  <c r="K338" i="1"/>
  <c r="K231" i="1"/>
  <c r="K144" i="1"/>
  <c r="K339" i="1"/>
  <c r="K308" i="1"/>
  <c r="K188" i="1"/>
  <c r="K322" i="1"/>
  <c r="K254" i="1"/>
  <c r="K236" i="1"/>
  <c r="K328" i="1"/>
  <c r="K264" i="1"/>
  <c r="K298" i="1"/>
  <c r="K233" i="1"/>
  <c r="K311" i="1"/>
  <c r="K247" i="1"/>
  <c r="K151" i="1"/>
  <c r="K219" i="1"/>
  <c r="K155" i="1"/>
  <c r="K189" i="1"/>
  <c r="K202" i="1"/>
  <c r="K138" i="1"/>
  <c r="K627" i="1"/>
  <c r="K1458" i="1"/>
  <c r="K1171" i="1"/>
  <c r="K1642" i="1"/>
  <c r="K1478" i="1"/>
  <c r="K1108" i="1"/>
  <c r="K1421" i="1"/>
  <c r="K1274" i="1"/>
  <c r="K1076" i="1"/>
  <c r="K1427" i="1"/>
  <c r="K1105" i="1"/>
  <c r="K1348" i="1"/>
  <c r="K1280" i="1"/>
  <c r="K1189" i="1"/>
  <c r="K869" i="1"/>
  <c r="K1713" i="1"/>
  <c r="K1633" i="1"/>
  <c r="K1553" i="1"/>
  <c r="K1489" i="1"/>
  <c r="K1520" i="1"/>
  <c r="K1240" i="1"/>
  <c r="K844" i="1"/>
  <c r="K509" i="1"/>
  <c r="K1723" i="1"/>
  <c r="K1603" i="1"/>
  <c r="K1515" i="1"/>
  <c r="K1451" i="1"/>
  <c r="K1430" i="1"/>
  <c r="K1385" i="1"/>
  <c r="K1307" i="1"/>
  <c r="K1278" i="1"/>
  <c r="K1222" i="1"/>
  <c r="K1186" i="1"/>
  <c r="K1150" i="1"/>
  <c r="K992" i="1"/>
  <c r="K624" i="1"/>
  <c r="K1743" i="1"/>
  <c r="K1669" i="1"/>
  <c r="K1589" i="1"/>
  <c r="K1557" i="1"/>
  <c r="K1533" i="1"/>
  <c r="K1469" i="1"/>
  <c r="K1357" i="1"/>
  <c r="K1252" i="1"/>
  <c r="K1735" i="1"/>
  <c r="K1655" i="1"/>
  <c r="K1623" i="1"/>
  <c r="K1503" i="1"/>
  <c r="K1344" i="1"/>
  <c r="K1312" i="1"/>
  <c r="K1152" i="1"/>
  <c r="K892" i="1"/>
  <c r="K1700" i="1"/>
  <c r="K1668" i="1"/>
  <c r="K1588" i="1"/>
  <c r="K1508" i="1"/>
  <c r="K1423" i="1"/>
  <c r="K1374" i="1"/>
  <c r="K1193" i="1"/>
  <c r="K1119" i="1"/>
  <c r="K891" i="1"/>
  <c r="K757" i="1"/>
  <c r="K613" i="1"/>
  <c r="K1391" i="1"/>
  <c r="K1305" i="1"/>
  <c r="K1156" i="1"/>
  <c r="K1059" i="1"/>
  <c r="K1005" i="1"/>
  <c r="K863" i="1"/>
  <c r="K1239" i="1"/>
  <c r="K1213" i="1"/>
  <c r="K1183" i="1"/>
  <c r="K634" i="1"/>
  <c r="K1200" i="1"/>
  <c r="K1159" i="1"/>
  <c r="K925" i="1"/>
  <c r="K882" i="1"/>
  <c r="K834" i="1"/>
  <c r="K672" i="1"/>
  <c r="K553" i="1"/>
  <c r="K409" i="1"/>
  <c r="K1114" i="1"/>
  <c r="K1063" i="1"/>
  <c r="K973" i="1"/>
  <c r="K902" i="1"/>
  <c r="K752" i="1"/>
  <c r="K698" i="1"/>
  <c r="K900" i="1"/>
  <c r="K856" i="1"/>
  <c r="K802" i="1"/>
  <c r="K688" i="1"/>
  <c r="K993" i="1"/>
  <c r="K680" i="1"/>
  <c r="K563" i="1"/>
  <c r="K451" i="1"/>
  <c r="K1009" i="1"/>
  <c r="K965" i="1"/>
  <c r="K942" i="1"/>
  <c r="K890" i="1"/>
  <c r="K797" i="1"/>
  <c r="K696" i="1"/>
  <c r="K628" i="1"/>
  <c r="K594" i="1"/>
  <c r="K484" i="1"/>
  <c r="K243" i="1"/>
  <c r="K926" i="1"/>
  <c r="K872" i="1"/>
  <c r="K842" i="1"/>
  <c r="K808" i="1"/>
  <c r="K635" i="1"/>
  <c r="K559" i="1"/>
  <c r="K916" i="1"/>
  <c r="K820" i="1"/>
  <c r="K741" i="1"/>
  <c r="K707" i="1"/>
  <c r="K605" i="1"/>
  <c r="K815" i="1"/>
  <c r="K687" i="1"/>
  <c r="K623" i="1"/>
  <c r="K514" i="1"/>
  <c r="K448" i="1"/>
  <c r="K849" i="1"/>
  <c r="K742" i="1"/>
  <c r="K721" i="1"/>
  <c r="K657" i="1"/>
  <c r="K593" i="1"/>
  <c r="K401" i="1"/>
  <c r="K893" i="1"/>
  <c r="K765" i="1"/>
  <c r="K702" i="1"/>
  <c r="K638" i="1"/>
  <c r="K501" i="1"/>
  <c r="K361" i="1"/>
  <c r="K584" i="1"/>
  <c r="K520" i="1"/>
  <c r="K473" i="1"/>
  <c r="K437" i="1"/>
  <c r="K424" i="1"/>
  <c r="K172" i="1"/>
  <c r="K548" i="1"/>
  <c r="K521" i="1"/>
  <c r="K394" i="1"/>
  <c r="K341" i="1"/>
  <c r="K439" i="1"/>
  <c r="K369" i="1"/>
  <c r="K452" i="1"/>
  <c r="K384" i="1"/>
  <c r="K323" i="1"/>
  <c r="K268" i="1"/>
  <c r="K441" i="1"/>
  <c r="K333" i="1"/>
  <c r="K132" i="1"/>
  <c r="K404" i="1"/>
  <c r="K270" i="1"/>
  <c r="K318" i="1"/>
  <c r="K332" i="1"/>
  <c r="K300" i="1"/>
  <c r="K175" i="1"/>
  <c r="K304" i="1"/>
  <c r="K240" i="1"/>
  <c r="K140" i="1"/>
  <c r="K274" i="1"/>
  <c r="K287" i="1"/>
  <c r="K215" i="1"/>
  <c r="K195" i="1"/>
  <c r="K131" i="1"/>
  <c r="K229" i="1"/>
  <c r="K165" i="1"/>
  <c r="K178" i="1"/>
  <c r="K1111" i="1"/>
  <c r="K1113" i="1"/>
  <c r="K1574" i="1"/>
  <c r="K1393" i="1"/>
  <c r="K1528" i="1"/>
  <c r="K1265" i="1"/>
  <c r="K744" i="1"/>
  <c r="K1405" i="1"/>
  <c r="K1340" i="1"/>
  <c r="K1177" i="1"/>
  <c r="K1705" i="1"/>
  <c r="K1625" i="1"/>
  <c r="K1593" i="1"/>
  <c r="K1529" i="1"/>
  <c r="K1465" i="1"/>
  <c r="K1444" i="1"/>
  <c r="K1398" i="1"/>
  <c r="K1298" i="1"/>
  <c r="K1165" i="1"/>
  <c r="K1090" i="1"/>
  <c r="K941" i="1"/>
  <c r="K664" i="1"/>
  <c r="K1715" i="1"/>
  <c r="K1683" i="1"/>
  <c r="K1595" i="1"/>
  <c r="K1563" i="1"/>
  <c r="K1491" i="1"/>
  <c r="K1406" i="1"/>
  <c r="K1382" i="1"/>
  <c r="K1334" i="1"/>
  <c r="K1275" i="1"/>
  <c r="K1218" i="1"/>
  <c r="K751" i="1"/>
  <c r="K603" i="1"/>
  <c r="K1739" i="1"/>
  <c r="K1661" i="1"/>
  <c r="K1629" i="1"/>
  <c r="K1509" i="1"/>
  <c r="K1424" i="1"/>
  <c r="K1354" i="1"/>
  <c r="K1303" i="1"/>
  <c r="K1216" i="1"/>
  <c r="K1144" i="1"/>
  <c r="K1035" i="1"/>
  <c r="K853" i="1"/>
  <c r="K1727" i="1"/>
  <c r="K1695" i="1"/>
  <c r="K1615" i="1"/>
  <c r="K1543" i="1"/>
  <c r="K1479" i="1"/>
  <c r="K1434" i="1"/>
  <c r="K1309" i="1"/>
  <c r="K1110" i="1"/>
  <c r="K978" i="1"/>
  <c r="K596" i="1"/>
  <c r="K1660" i="1"/>
  <c r="K1580" i="1"/>
  <c r="K1548" i="1"/>
  <c r="K1484" i="1"/>
  <c r="K1371" i="1"/>
  <c r="K1319" i="1"/>
  <c r="K1289" i="1"/>
  <c r="K1115" i="1"/>
  <c r="K987" i="1"/>
  <c r="K738" i="1"/>
  <c r="K1409" i="1"/>
  <c r="K1367" i="1"/>
  <c r="K1281" i="1"/>
  <c r="K1237" i="1"/>
  <c r="K1210" i="1"/>
  <c r="K1180" i="1"/>
  <c r="K1125" i="1"/>
  <c r="K1097" i="1"/>
  <c r="K1052" i="1"/>
  <c r="K998" i="1"/>
  <c r="K486" i="1"/>
  <c r="K1320" i="1"/>
  <c r="K1297" i="1"/>
  <c r="K1257" i="1"/>
  <c r="K1149" i="1"/>
  <c r="K1121" i="1"/>
  <c r="K836" i="1"/>
  <c r="K730" i="1"/>
  <c r="K419" i="1"/>
  <c r="K1220" i="1"/>
  <c r="K1112" i="1"/>
  <c r="K1064" i="1"/>
  <c r="K970" i="1"/>
  <c r="K920" i="1"/>
  <c r="K877" i="1"/>
  <c r="K666" i="1"/>
  <c r="K611" i="1"/>
  <c r="K1176" i="1"/>
  <c r="K1132" i="1"/>
  <c r="K1087" i="1"/>
  <c r="K1060" i="1"/>
  <c r="K999" i="1"/>
  <c r="K937" i="1"/>
  <c r="K745" i="1"/>
  <c r="K691" i="1"/>
  <c r="K637" i="1"/>
  <c r="K578" i="1"/>
  <c r="K1079" i="1"/>
  <c r="K1051" i="1"/>
  <c r="K1024" i="1"/>
  <c r="K997" i="1"/>
  <c r="K967" i="1"/>
  <c r="K935" i="1"/>
  <c r="K795" i="1"/>
  <c r="K626" i="1"/>
  <c r="K565" i="1"/>
  <c r="K1075" i="1"/>
  <c r="K1047" i="1"/>
  <c r="K1020" i="1"/>
  <c r="K958" i="1"/>
  <c r="K410" i="1"/>
  <c r="K1091" i="1"/>
  <c r="K1070" i="1"/>
  <c r="K1049" i="1"/>
  <c r="K1029" i="1"/>
  <c r="K887" i="1"/>
  <c r="K859" i="1"/>
  <c r="K826" i="1"/>
  <c r="K692" i="1"/>
  <c r="K658" i="1"/>
  <c r="K470" i="1"/>
  <c r="K944" i="1"/>
  <c r="K896" i="1"/>
  <c r="K699" i="1"/>
  <c r="K597" i="1"/>
  <c r="K1069" i="1"/>
  <c r="K1048" i="1"/>
  <c r="K1028" i="1"/>
  <c r="K1008" i="1"/>
  <c r="K964" i="1"/>
  <c r="K879" i="1"/>
  <c r="K850" i="1"/>
  <c r="K669" i="1"/>
  <c r="K558" i="1"/>
  <c r="K337" i="1"/>
  <c r="K919" i="1"/>
  <c r="K899" i="1"/>
  <c r="K876" i="1"/>
  <c r="K855" i="1"/>
  <c r="K792" i="1"/>
  <c r="K771" i="1"/>
  <c r="K748" i="1"/>
  <c r="K727" i="1"/>
  <c r="K663" i="1"/>
  <c r="K599" i="1"/>
  <c r="K435" i="1"/>
  <c r="K259" i="1"/>
  <c r="K825" i="1"/>
  <c r="K781" i="1"/>
  <c r="K697" i="1"/>
  <c r="K633" i="1"/>
  <c r="K561" i="1"/>
  <c r="K846" i="1"/>
  <c r="K804" i="1"/>
  <c r="K783" i="1"/>
  <c r="K678" i="1"/>
  <c r="K614" i="1"/>
  <c r="K481" i="1"/>
  <c r="K560" i="1"/>
  <c r="K496" i="1"/>
  <c r="K385" i="1"/>
  <c r="K324" i="1"/>
  <c r="K511" i="1"/>
  <c r="K461" i="1"/>
  <c r="K293" i="1"/>
  <c r="K588" i="1"/>
  <c r="K524" i="1"/>
  <c r="K445" i="1"/>
  <c r="K251" i="1"/>
  <c r="K497" i="1"/>
  <c r="K434" i="1"/>
  <c r="K330" i="1"/>
  <c r="K214" i="1"/>
  <c r="K479" i="1"/>
  <c r="K415" i="1"/>
  <c r="K366" i="1"/>
  <c r="K225" i="1"/>
  <c r="K137" i="1"/>
  <c r="K428" i="1"/>
  <c r="K381" i="1"/>
  <c r="K261" i="1"/>
  <c r="K417" i="1"/>
  <c r="K232" i="1"/>
  <c r="K145" i="1"/>
  <c r="K454" i="1"/>
  <c r="K273" i="1"/>
  <c r="K208" i="1"/>
  <c r="K380" i="1"/>
  <c r="K343" i="1"/>
  <c r="K142" i="1"/>
  <c r="K262" i="1"/>
  <c r="K168" i="1"/>
  <c r="K344" i="1"/>
  <c r="K280" i="1"/>
  <c r="K204" i="1"/>
  <c r="K136" i="1"/>
  <c r="K314" i="1"/>
  <c r="K250" i="1"/>
  <c r="K156" i="1"/>
  <c r="K327" i="1"/>
  <c r="K263" i="1"/>
  <c r="K177" i="1"/>
  <c r="K235" i="1"/>
  <c r="K171" i="1"/>
  <c r="K205" i="1"/>
  <c r="K141" i="1"/>
  <c r="K218" i="1"/>
  <c r="K154" i="1"/>
  <c r="K1534" i="1"/>
  <c r="K1590" i="1"/>
  <c r="K1191" i="1"/>
  <c r="K1552" i="1"/>
  <c r="K1664" i="1"/>
  <c r="K1343" i="1"/>
  <c r="K1168" i="1"/>
  <c r="K1397" i="1"/>
  <c r="K1741" i="1"/>
  <c r="K1395" i="1"/>
  <c r="K1196" i="1"/>
  <c r="K790" i="1"/>
  <c r="K1379" i="1"/>
  <c r="K1733" i="1"/>
  <c r="K1621" i="1"/>
  <c r="K1549" i="1"/>
  <c r="K1485" i="1"/>
  <c r="K948" i="1"/>
  <c r="K832" i="1"/>
  <c r="K531" i="1"/>
  <c r="K1687" i="1"/>
  <c r="K1607" i="1"/>
  <c r="K1575" i="1"/>
  <c r="K1519" i="1"/>
  <c r="K1455" i="1"/>
  <c r="K1277" i="1"/>
  <c r="K1248" i="1"/>
  <c r="K1179" i="1"/>
  <c r="K1143" i="1"/>
  <c r="K864" i="1"/>
  <c r="K723" i="1"/>
  <c r="K1732" i="1"/>
  <c r="K1652" i="1"/>
  <c r="K1620" i="1"/>
  <c r="K1524" i="1"/>
  <c r="K1460" i="1"/>
  <c r="K1439" i="1"/>
  <c r="K1418" i="1"/>
  <c r="K1368" i="1"/>
  <c r="K1286" i="1"/>
  <c r="K1254" i="1"/>
  <c r="K1224" i="1"/>
  <c r="K1147" i="1"/>
  <c r="K1300" i="1"/>
  <c r="K1255" i="1"/>
  <c r="K1207" i="1"/>
  <c r="K1093" i="1"/>
  <c r="K991" i="1"/>
  <c r="K621" i="1"/>
  <c r="K426" i="1"/>
  <c r="K1276" i="1"/>
  <c r="K1145" i="1"/>
  <c r="K1089" i="1"/>
  <c r="K917" i="1"/>
  <c r="K715" i="1"/>
  <c r="K326" i="1"/>
  <c r="K1195" i="1"/>
  <c r="K1130" i="1"/>
  <c r="K962" i="1"/>
  <c r="K871" i="1"/>
  <c r="K819" i="1"/>
  <c r="K714" i="1"/>
  <c r="K604" i="1"/>
  <c r="K299" i="1"/>
  <c r="K1109" i="1"/>
  <c r="K1084" i="1"/>
  <c r="K933" i="1"/>
  <c r="K845" i="1"/>
  <c r="K963" i="1"/>
  <c r="K789" i="1"/>
  <c r="K728" i="1"/>
  <c r="K620" i="1"/>
  <c r="K1017" i="1"/>
  <c r="K921" i="1"/>
  <c r="K827" i="1"/>
  <c r="K774" i="1"/>
  <c r="K612" i="1"/>
  <c r="K545" i="1"/>
  <c r="K1004" i="1"/>
  <c r="K983" i="1"/>
  <c r="K788" i="1"/>
  <c r="K722" i="1"/>
  <c r="K619" i="1"/>
  <c r="K583" i="1"/>
  <c r="K865" i="1"/>
  <c r="K661" i="1"/>
  <c r="K483" i="1"/>
  <c r="K982" i="1"/>
  <c r="K733" i="1"/>
  <c r="K831" i="1"/>
  <c r="K810" i="1"/>
  <c r="K703" i="1"/>
  <c r="K639" i="1"/>
  <c r="K569" i="1"/>
  <c r="K737" i="1"/>
  <c r="K673" i="1"/>
  <c r="K609" i="1"/>
  <c r="K586" i="1"/>
  <c r="K908" i="1"/>
  <c r="K888" i="1"/>
  <c r="K867" i="1"/>
  <c r="K822" i="1"/>
  <c r="K760" i="1"/>
  <c r="K739" i="1"/>
  <c r="K718" i="1"/>
  <c r="K654" i="1"/>
  <c r="K589" i="1"/>
  <c r="K383" i="1"/>
  <c r="K443" i="1"/>
  <c r="K398" i="1"/>
  <c r="K347" i="1"/>
  <c r="K246" i="1"/>
  <c r="K536" i="1"/>
  <c r="K493" i="1"/>
  <c r="K379" i="1"/>
  <c r="K184" i="1"/>
  <c r="K456" i="1"/>
  <c r="K413" i="1"/>
  <c r="K364" i="1"/>
  <c r="K278" i="1"/>
  <c r="K564" i="1"/>
  <c r="K500" i="1"/>
  <c r="K475" i="1"/>
  <c r="K494" i="1"/>
  <c r="K455" i="1"/>
  <c r="K276" i="1"/>
  <c r="K468" i="1"/>
  <c r="K378" i="1"/>
  <c r="K310" i="1"/>
  <c r="K457" i="1"/>
  <c r="K414" i="1"/>
  <c r="K365" i="1"/>
  <c r="K281" i="1"/>
  <c r="K430" i="1"/>
  <c r="K358" i="1"/>
  <c r="K198" i="1"/>
  <c r="K167" i="1"/>
  <c r="K241" i="1"/>
  <c r="K135" i="1"/>
  <c r="K325" i="1"/>
  <c r="K320" i="1"/>
  <c r="K256" i="1"/>
  <c r="K200" i="1"/>
  <c r="K166" i="1"/>
  <c r="K290" i="1"/>
  <c r="K220" i="1"/>
  <c r="K152" i="1"/>
  <c r="K303" i="1"/>
  <c r="K239" i="1"/>
  <c r="K211" i="1"/>
  <c r="K147" i="1"/>
  <c r="K181" i="1"/>
  <c r="K194" i="1"/>
  <c r="K130" i="1"/>
  <c r="K1466" i="1"/>
  <c r="K1012" i="1"/>
  <c r="K1630" i="1"/>
  <c r="K1710" i="1"/>
  <c r="K1666" i="1"/>
  <c r="K1355" i="1"/>
  <c r="K1162" i="1"/>
  <c r="K1158" i="1"/>
  <c r="K1194" i="1"/>
  <c r="K265" i="1"/>
  <c r="K1304" i="1"/>
  <c r="K1448" i="1"/>
  <c r="K1441" i="1"/>
  <c r="K1361" i="1"/>
  <c r="K1530" i="1"/>
  <c r="K1279" i="1"/>
  <c r="K1518" i="1"/>
  <c r="K1345" i="1"/>
  <c r="K1181" i="1"/>
  <c r="K1349" i="1"/>
  <c r="K1045" i="1"/>
  <c r="K1697" i="1"/>
  <c r="K1505" i="1"/>
  <c r="K1263" i="1"/>
  <c r="K1635" i="1"/>
  <c r="K1531" i="1"/>
  <c r="K1467" i="1"/>
  <c r="K1403" i="1"/>
  <c r="K1331" i="1"/>
  <c r="K1046" i="1"/>
  <c r="K1092" i="1"/>
  <c r="K1686" i="1"/>
  <c r="K1704" i="1"/>
  <c r="K1696" i="1"/>
  <c r="K1123" i="1"/>
  <c r="K1646" i="1"/>
  <c r="K1313" i="1"/>
  <c r="K1015" i="1"/>
  <c r="K489" i="1"/>
  <c r="K1546" i="1"/>
  <c r="K1098" i="1"/>
  <c r="K1650" i="1"/>
  <c r="K1550" i="1"/>
  <c r="K1437" i="1"/>
  <c r="K1241" i="1"/>
  <c r="K608" i="1"/>
  <c r="K1606" i="1"/>
  <c r="K1514" i="1"/>
  <c r="K1258" i="1"/>
  <c r="K1055" i="1"/>
  <c r="K798" i="1"/>
  <c r="K1456" i="1"/>
  <c r="K1002" i="1"/>
  <c r="K1272" i="1"/>
  <c r="K1454" i="1"/>
  <c r="K1153" i="1"/>
  <c r="K1021" i="1"/>
  <c r="K731" i="1"/>
  <c r="K1737" i="1"/>
  <c r="K1657" i="1"/>
  <c r="K1577" i="1"/>
  <c r="K1545" i="1"/>
  <c r="K1481" i="1"/>
  <c r="K1392" i="1"/>
  <c r="K1260" i="1"/>
  <c r="K1228" i="1"/>
  <c r="K1155" i="1"/>
  <c r="K1667" i="1"/>
  <c r="K1627" i="1"/>
  <c r="K1507" i="1"/>
  <c r="K1422" i="1"/>
  <c r="K1400" i="1"/>
  <c r="K1376" i="1"/>
  <c r="K1324" i="1"/>
  <c r="K1136" i="1"/>
  <c r="K1099" i="1"/>
  <c r="K1036" i="1"/>
  <c r="K961" i="1"/>
  <c r="K857" i="1"/>
  <c r="K1693" i="1"/>
  <c r="K1613" i="1"/>
  <c r="K1581" i="1"/>
  <c r="K1525" i="1"/>
  <c r="K1461" i="1"/>
  <c r="K1440" i="1"/>
  <c r="K1419" i="1"/>
  <c r="K1372" i="1"/>
  <c r="K1296" i="1"/>
  <c r="K1134" i="1"/>
  <c r="K1016" i="1"/>
  <c r="K492" i="1"/>
  <c r="K1679" i="1"/>
  <c r="K1647" i="1"/>
  <c r="K1567" i="1"/>
  <c r="K1495" i="1"/>
  <c r="K1273" i="1"/>
  <c r="K1244" i="1"/>
  <c r="K1175" i="1"/>
  <c r="K706" i="1"/>
  <c r="K549" i="1"/>
  <c r="K1724" i="1"/>
  <c r="K1692" i="1"/>
  <c r="K1612" i="1"/>
  <c r="K1500" i="1"/>
  <c r="K1365" i="1"/>
  <c r="K1341" i="1"/>
  <c r="K1251" i="1"/>
  <c r="K1219" i="1"/>
  <c r="K1101" i="1"/>
  <c r="K1041" i="1"/>
  <c r="K704" i="1"/>
  <c r="K1404" i="1"/>
  <c r="K1383" i="1"/>
  <c r="K1338" i="1"/>
  <c r="K1318" i="1"/>
  <c r="K1118" i="1"/>
  <c r="K984" i="1"/>
  <c r="K717" i="1"/>
  <c r="K1315" i="1"/>
  <c r="K1230" i="1"/>
  <c r="K1173" i="1"/>
  <c r="K1085" i="1"/>
  <c r="K1031" i="1"/>
  <c r="K1172" i="1"/>
  <c r="K1107" i="1"/>
  <c r="K651" i="1"/>
  <c r="K525" i="1"/>
  <c r="K180" i="1"/>
  <c r="K1214" i="1"/>
  <c r="K1192" i="1"/>
  <c r="K1169" i="1"/>
  <c r="K1148" i="1"/>
  <c r="K1127" i="1"/>
  <c r="K1081" i="1"/>
  <c r="K785" i="1"/>
  <c r="K732" i="1"/>
  <c r="K677" i="1"/>
  <c r="K1072" i="1"/>
  <c r="K1044" i="1"/>
  <c r="K990" i="1"/>
  <c r="K835" i="1"/>
  <c r="K775" i="1"/>
  <c r="K667" i="1"/>
  <c r="K1068" i="1"/>
  <c r="K1040" i="1"/>
  <c r="K915" i="1"/>
  <c r="K821" i="1"/>
  <c r="K768" i="1"/>
  <c r="K659" i="1"/>
  <c r="K1086" i="1"/>
  <c r="K907" i="1"/>
  <c r="K880" i="1"/>
  <c r="K851" i="1"/>
  <c r="K683" i="1"/>
  <c r="K577" i="1"/>
  <c r="K959" i="1"/>
  <c r="K939" i="1"/>
  <c r="K829" i="1"/>
  <c r="K762" i="1"/>
  <c r="K725" i="1"/>
  <c r="K466" i="1"/>
  <c r="K1023" i="1"/>
  <c r="K1003" i="1"/>
  <c r="K546" i="1"/>
  <c r="K480" i="1"/>
  <c r="K914" i="1"/>
  <c r="K679" i="1"/>
  <c r="K615" i="1"/>
  <c r="K537" i="1"/>
  <c r="K498" i="1"/>
  <c r="K841" i="1"/>
  <c r="K755" i="1"/>
  <c r="K713" i="1"/>
  <c r="K649" i="1"/>
  <c r="K554" i="1"/>
  <c r="K523" i="1"/>
  <c r="K799" i="1"/>
  <c r="K778" i="1"/>
  <c r="K694" i="1"/>
  <c r="K630" i="1"/>
  <c r="K557" i="1"/>
  <c r="K392" i="1"/>
  <c r="K576" i="1"/>
  <c r="K512" i="1"/>
  <c r="K490" i="1"/>
  <c r="K421" i="1"/>
  <c r="K373" i="1"/>
  <c r="K159" i="1"/>
  <c r="K527" i="1"/>
  <c r="K407" i="1"/>
  <c r="K540" i="1"/>
  <c r="K513" i="1"/>
  <c r="K491" i="1"/>
  <c r="K464" i="1"/>
  <c r="K495" i="1"/>
  <c r="K431" i="1"/>
  <c r="K359" i="1"/>
  <c r="K269" i="1"/>
  <c r="K201" i="1"/>
  <c r="K444" i="1"/>
  <c r="K375" i="1"/>
  <c r="K348" i="1"/>
  <c r="K433" i="1"/>
  <c r="K411" i="1"/>
  <c r="K354" i="1"/>
  <c r="K315" i="1"/>
  <c r="K396" i="1"/>
  <c r="K257" i="1"/>
  <c r="K161" i="1"/>
  <c r="K305" i="1"/>
  <c r="K237" i="1"/>
  <c r="K183" i="1"/>
  <c r="K360" i="1"/>
  <c r="K296" i="1"/>
  <c r="K230" i="1"/>
  <c r="K266" i="1"/>
  <c r="K216" i="1"/>
  <c r="K182" i="1"/>
  <c r="K279" i="1"/>
  <c r="K187" i="1"/>
  <c r="K221" i="1"/>
  <c r="K157" i="1"/>
  <c r="K234" i="1"/>
  <c r="K170" i="1"/>
  <c r="K1294" i="1"/>
  <c r="K1496" i="1"/>
  <c r="K1570" i="1"/>
  <c r="K1706" i="1"/>
  <c r="K1586" i="1"/>
  <c r="K1328" i="1"/>
  <c r="K1415" i="1"/>
  <c r="K391" i="1"/>
  <c r="K1694" i="1"/>
  <c r="K1396" i="1"/>
  <c r="K1608" i="1"/>
  <c r="K1718" i="1"/>
  <c r="K1562" i="1"/>
  <c r="K1337" i="1"/>
  <c r="K1624" i="1"/>
  <c r="K1480" i="1"/>
  <c r="K1126" i="1"/>
  <c r="K1464" i="1"/>
  <c r="K843" i="1"/>
  <c r="K1665" i="1"/>
  <c r="K1585" i="1"/>
  <c r="K1420" i="1"/>
  <c r="K1232" i="1"/>
  <c r="K932" i="1"/>
  <c r="K1675" i="1"/>
  <c r="K1555" i="1"/>
  <c r="K1446" i="1"/>
  <c r="K1246" i="1"/>
  <c r="K972" i="1"/>
  <c r="K1701" i="1"/>
  <c r="K1026" i="1"/>
  <c r="K1730" i="1"/>
  <c r="K1311" i="1"/>
  <c r="K1208" i="1"/>
  <c r="K763" i="1"/>
  <c r="K1139" i="1"/>
  <c r="K1262" i="1"/>
  <c r="K1672" i="1"/>
  <c r="K1726" i="1"/>
  <c r="K1285" i="1"/>
  <c r="K1690" i="1"/>
  <c r="K1602" i="1"/>
  <c r="K1506" i="1"/>
  <c r="K1544" i="1"/>
  <c r="K1268" i="1"/>
  <c r="K1510" i="1"/>
  <c r="K1234" i="1"/>
  <c r="K1632" i="1"/>
  <c r="K1640" i="1"/>
  <c r="K1486" i="1"/>
  <c r="K1301" i="1"/>
  <c r="K956" i="1"/>
  <c r="K1592" i="1"/>
  <c r="K1450" i="1"/>
  <c r="K1327" i="1"/>
  <c r="K1249" i="1"/>
  <c r="K749" i="1"/>
  <c r="K1317" i="1"/>
  <c r="K980" i="1"/>
  <c r="K1154" i="1"/>
  <c r="K1025" i="1"/>
  <c r="K736" i="1"/>
  <c r="K1381" i="1"/>
  <c r="K1236" i="1"/>
  <c r="K1729" i="1"/>
  <c r="K1649" i="1"/>
  <c r="K1617" i="1"/>
  <c r="K1521" i="1"/>
  <c r="K1457" i="1"/>
  <c r="K1436" i="1"/>
  <c r="K1389" i="1"/>
  <c r="K1223" i="1"/>
  <c r="K1188" i="1"/>
  <c r="K1151" i="1"/>
  <c r="K1067" i="1"/>
  <c r="K753" i="1"/>
  <c r="K1740" i="1"/>
  <c r="K1707" i="1"/>
  <c r="K1619" i="1"/>
  <c r="K1587" i="1"/>
  <c r="K1547" i="1"/>
  <c r="K1483" i="1"/>
  <c r="K1560" i="1"/>
  <c r="K1373" i="1"/>
  <c r="K1321" i="1"/>
  <c r="K1291" i="1"/>
  <c r="K1094" i="1"/>
  <c r="K534" i="1"/>
  <c r="K1685" i="1"/>
  <c r="K1653" i="1"/>
  <c r="K1573" i="1"/>
  <c r="K1501" i="1"/>
  <c r="K1369" i="1"/>
  <c r="K1238" i="1"/>
  <c r="K1203" i="1"/>
  <c r="K403" i="1"/>
  <c r="K1719" i="1"/>
  <c r="K1639" i="1"/>
  <c r="K1559" i="1"/>
  <c r="K1535" i="1"/>
  <c r="K1471" i="1"/>
  <c r="K1426" i="1"/>
  <c r="K1356" i="1"/>
  <c r="K1329" i="1"/>
  <c r="K1270" i="1"/>
  <c r="K1206" i="1"/>
  <c r="K685" i="1"/>
  <c r="K522" i="1"/>
  <c r="K1684" i="1"/>
  <c r="K1604" i="1"/>
  <c r="K1572" i="1"/>
  <c r="K1540" i="1"/>
  <c r="K1476" i="1"/>
  <c r="K1413" i="1"/>
  <c r="K1362" i="1"/>
  <c r="K1215" i="1"/>
  <c r="K1137" i="1"/>
  <c r="K1095" i="1"/>
  <c r="K1032" i="1"/>
  <c r="K684" i="1"/>
  <c r="K518" i="1"/>
  <c r="K1359" i="1"/>
  <c r="K1295" i="1"/>
  <c r="K1250" i="1"/>
  <c r="K1227" i="1"/>
  <c r="K1170" i="1"/>
  <c r="K1142" i="1"/>
  <c r="K976" i="1"/>
  <c r="K1290" i="1"/>
  <c r="K1271" i="1"/>
  <c r="K1166" i="1"/>
  <c r="K796" i="1"/>
  <c r="K574" i="1"/>
  <c r="K1235" i="1"/>
  <c r="K1212" i="1"/>
  <c r="K1190" i="1"/>
  <c r="K1146" i="1"/>
  <c r="K950" i="1"/>
  <c r="K806" i="1"/>
  <c r="K700" i="1"/>
  <c r="K590" i="1"/>
  <c r="K1104" i="1"/>
  <c r="K957" i="1"/>
  <c r="K881" i="1"/>
  <c r="K616" i="1"/>
  <c r="K551" i="1"/>
  <c r="K1014" i="1"/>
  <c r="K955" i="1"/>
  <c r="K878" i="1"/>
  <c r="K828" i="1"/>
  <c r="K660" i="1"/>
  <c r="K538" i="1"/>
  <c r="K1037" i="1"/>
  <c r="K1010" i="1"/>
  <c r="K946" i="1"/>
  <c r="K910" i="1"/>
  <c r="K653" i="1"/>
  <c r="K1062" i="1"/>
  <c r="K813" i="1"/>
  <c r="K780" i="1"/>
  <c r="K645" i="1"/>
  <c r="K571" i="1"/>
  <c r="K977" i="1"/>
  <c r="K913" i="1"/>
  <c r="K886" i="1"/>
  <c r="K581" i="1"/>
  <c r="K837" i="1"/>
  <c r="K766" i="1"/>
  <c r="K656" i="1"/>
  <c r="K541" i="1"/>
  <c r="K465" i="1"/>
  <c r="K889" i="1"/>
  <c r="K868" i="1"/>
  <c r="K847" i="1"/>
  <c r="K805" i="1"/>
  <c r="K784" i="1"/>
  <c r="K761" i="1"/>
  <c r="K740" i="1"/>
  <c r="K719" i="1"/>
  <c r="K655" i="1"/>
  <c r="K562" i="1"/>
  <c r="K389" i="1"/>
  <c r="K817" i="1"/>
  <c r="K794" i="1"/>
  <c r="K773" i="1"/>
  <c r="K689" i="1"/>
  <c r="K625" i="1"/>
  <c r="K579" i="1"/>
  <c r="K923" i="1"/>
  <c r="K903" i="1"/>
  <c r="K883" i="1"/>
  <c r="K838" i="1"/>
  <c r="K734" i="1"/>
  <c r="K670" i="1"/>
  <c r="K606" i="1"/>
  <c r="K582" i="1"/>
  <c r="K469" i="1"/>
  <c r="K386" i="1"/>
  <c r="K552" i="1"/>
  <c r="K367" i="1"/>
  <c r="K285" i="1"/>
  <c r="K503" i="1"/>
  <c r="K350" i="1"/>
  <c r="K580" i="1"/>
  <c r="K516" i="1"/>
  <c r="K429" i="1"/>
  <c r="K382" i="1"/>
  <c r="K193" i="1"/>
  <c r="K488" i="1"/>
  <c r="K418" i="1"/>
  <c r="K150" i="1"/>
  <c r="K471" i="1"/>
  <c r="K316" i="1"/>
  <c r="K192" i="1"/>
  <c r="K420" i="1"/>
  <c r="K158" i="1"/>
  <c r="K408" i="1"/>
  <c r="K199" i="1"/>
  <c r="K446" i="1"/>
  <c r="K377" i="1"/>
  <c r="K252" i="1"/>
  <c r="K372" i="1"/>
  <c r="K321" i="1"/>
  <c r="K253" i="1"/>
  <c r="K209" i="1"/>
  <c r="K301" i="1"/>
  <c r="K267" i="1"/>
  <c r="K176" i="1"/>
  <c r="K249" i="1"/>
  <c r="K148" i="1"/>
  <c r="K336" i="1"/>
  <c r="K272" i="1"/>
  <c r="K191" i="1"/>
  <c r="K306" i="1"/>
  <c r="K242" i="1"/>
  <c r="K143" i="1"/>
  <c r="K319" i="1"/>
  <c r="K255" i="1"/>
  <c r="K164" i="1"/>
  <c r="K227" i="1"/>
  <c r="K163" i="1"/>
  <c r="K197" i="1"/>
  <c r="K133" i="1"/>
  <c r="K210" i="1"/>
  <c r="K146" i="1"/>
</calcChain>
</file>

<file path=xl/sharedStrings.xml><?xml version="1.0" encoding="utf-8"?>
<sst xmlns="http://schemas.openxmlformats.org/spreadsheetml/2006/main" count="155" uniqueCount="29">
  <si>
    <t>Price</t>
  </si>
  <si>
    <t>S&amp;P</t>
  </si>
  <si>
    <t>Earnings</t>
  </si>
  <si>
    <t>Comp.</t>
  </si>
  <si>
    <t>Dividend</t>
  </si>
  <si>
    <t>Index</t>
  </si>
  <si>
    <t>Real</t>
  </si>
  <si>
    <t>Ratio</t>
  </si>
  <si>
    <t>Date</t>
  </si>
  <si>
    <t>P</t>
  </si>
  <si>
    <t>D</t>
  </si>
  <si>
    <t>E</t>
  </si>
  <si>
    <t>CPI</t>
  </si>
  <si>
    <t>NA</t>
  </si>
  <si>
    <t xml:space="preserve">  Consumer</t>
  </si>
  <si>
    <t>Robert J. Shiller</t>
  </si>
  <si>
    <t xml:space="preserve">Date  </t>
  </si>
  <si>
    <t>Fraction</t>
  </si>
  <si>
    <t>Interest</t>
  </si>
  <si>
    <t>Long</t>
  </si>
  <si>
    <t>Rate GS10</t>
  </si>
  <si>
    <t>Cyclically</t>
  </si>
  <si>
    <t>Adjusted</t>
  </si>
  <si>
    <t>P/E10 or</t>
  </si>
  <si>
    <t>CAPE</t>
  </si>
  <si>
    <t>Stock Market Data Used in "Irrational Exuberance" Princeton University Press, 2000, 2005, 2015, updated</t>
  </si>
  <si>
    <t>June July 2015 CPI estimated</t>
  </si>
  <si>
    <t>July 2015 long rate is July 6 value</t>
  </si>
  <si>
    <t>July 2015 P is July 9 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</si>
</sst>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"/>
  </numFmts>
  <fonts count="4" x14ac:knownFonts="1">
    <font>
      <sz val="10"/>
      <name val="Courier"/>
    </font>
    <font>
      <sz val="10"/>
      <name val="Times New Roman"/>
      <family val="1"/>
    </font>
    <font>
      <sz val="10"/>
      <color indexed="8"/>
      <name val="Arial"/>
    </font>
    <font>
      <sz val="10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 applyProtection="1">
      <protection locked="0"/>
    </xf>
    <xf numFmtId="0" fontId="1" fillId="2" borderId="0" xfId="0" applyFont="1" applyFill="1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wrapText="1"/>
    </xf>
    <xf numFmtId="0" fontId="1" fillId="3" borderId="0" xfId="0" applyFont="1" applyFill="1"/>
    <xf numFmtId="2" fontId="1" fillId="3" borderId="0" xfId="0" applyNumberFormat="1" applyFont="1" applyFill="1"/>
    <xf numFmtId="2" fontId="0" fillId="0" borderId="0" xfId="0" applyNumberFormat="1"/>
    <xf numFmtId="17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4868605829166"/>
          <c:y val="2.5013594344752584E-2"/>
          <c:w val="0.77469478357380683"/>
          <c:h val="0.73735725938009788"/>
        </c:manualLayout>
      </c:layout>
      <c:scatterChart>
        <c:scatterStyle val="lineMarker"/>
        <c:varyColors val="0"/>
        <c:ser>
          <c:idx val="0"/>
          <c:order val="0"/>
          <c:tx>
            <c:v>Real Price</c:v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xVal>
            <c:numRef>
              <c:f>Data!$F$9:$F$1745</c:f>
              <c:numCache>
                <c:formatCode>0.00</c:formatCode>
                <c:ptCount val="1737"/>
                <c:pt idx="0">
                  <c:v>1871.0416666666667</c:v>
                </c:pt>
                <c:pt idx="1">
                  <c:v>1871.125</c:v>
                </c:pt>
                <c:pt idx="2">
                  <c:v>1871.2083333333333</c:v>
                </c:pt>
                <c:pt idx="3">
                  <c:v>1871.2916666666665</c:v>
                </c:pt>
                <c:pt idx="4">
                  <c:v>1871.3749999999998</c:v>
                </c:pt>
                <c:pt idx="5">
                  <c:v>1871.458333333333</c:v>
                </c:pt>
                <c:pt idx="6">
                  <c:v>1871.5416666666663</c:v>
                </c:pt>
                <c:pt idx="7">
                  <c:v>1871.6249999999995</c:v>
                </c:pt>
                <c:pt idx="8">
                  <c:v>1871.7083333333328</c:v>
                </c:pt>
                <c:pt idx="9">
                  <c:v>1871.7916666666661</c:v>
                </c:pt>
                <c:pt idx="10">
                  <c:v>1871.8749999999993</c:v>
                </c:pt>
                <c:pt idx="11">
                  <c:v>1871.9583333333326</c:v>
                </c:pt>
                <c:pt idx="12">
                  <c:v>1872.0416666666658</c:v>
                </c:pt>
                <c:pt idx="13">
                  <c:v>1872.1249999999991</c:v>
                </c:pt>
                <c:pt idx="14">
                  <c:v>1872.2083333333323</c:v>
                </c:pt>
                <c:pt idx="15">
                  <c:v>1872.2916666666656</c:v>
                </c:pt>
                <c:pt idx="16">
                  <c:v>1872.3749999999989</c:v>
                </c:pt>
                <c:pt idx="17">
                  <c:v>1872.4583333333321</c:v>
                </c:pt>
                <c:pt idx="18">
                  <c:v>1872.5416666666654</c:v>
                </c:pt>
                <c:pt idx="19">
                  <c:v>1872.6249999999986</c:v>
                </c:pt>
                <c:pt idx="20">
                  <c:v>1872.7083333333319</c:v>
                </c:pt>
                <c:pt idx="21">
                  <c:v>1872.7916666666652</c:v>
                </c:pt>
                <c:pt idx="22">
                  <c:v>1872.8749999999984</c:v>
                </c:pt>
                <c:pt idx="23">
                  <c:v>1872.9583333333317</c:v>
                </c:pt>
                <c:pt idx="24">
                  <c:v>1873.0416666666649</c:v>
                </c:pt>
                <c:pt idx="25">
                  <c:v>1873.1249999999982</c:v>
                </c:pt>
                <c:pt idx="26">
                  <c:v>1873.2083333333314</c:v>
                </c:pt>
                <c:pt idx="27">
                  <c:v>1873.2916666666647</c:v>
                </c:pt>
                <c:pt idx="28">
                  <c:v>1873.374999999998</c:v>
                </c:pt>
                <c:pt idx="29">
                  <c:v>1873.4583333333312</c:v>
                </c:pt>
                <c:pt idx="30">
                  <c:v>1873.5416666666645</c:v>
                </c:pt>
                <c:pt idx="31">
                  <c:v>1873.6249999999977</c:v>
                </c:pt>
                <c:pt idx="32">
                  <c:v>1873.708333333331</c:v>
                </c:pt>
                <c:pt idx="33">
                  <c:v>1873.7916666666642</c:v>
                </c:pt>
                <c:pt idx="34">
                  <c:v>1873.8749999999975</c:v>
                </c:pt>
                <c:pt idx="35">
                  <c:v>1873.9583333333308</c:v>
                </c:pt>
                <c:pt idx="36">
                  <c:v>1874.041666666664</c:v>
                </c:pt>
                <c:pt idx="37">
                  <c:v>1874.1249999999973</c:v>
                </c:pt>
                <c:pt idx="38">
                  <c:v>1874.2083333333305</c:v>
                </c:pt>
                <c:pt idx="39">
                  <c:v>1874.2916666666638</c:v>
                </c:pt>
                <c:pt idx="40">
                  <c:v>1874.374999999997</c:v>
                </c:pt>
                <c:pt idx="41">
                  <c:v>1874.4583333333303</c:v>
                </c:pt>
                <c:pt idx="42">
                  <c:v>1874.5416666666636</c:v>
                </c:pt>
                <c:pt idx="43">
                  <c:v>1874.6249999999968</c:v>
                </c:pt>
                <c:pt idx="44">
                  <c:v>1874.7083333333301</c:v>
                </c:pt>
                <c:pt idx="45">
                  <c:v>1874.7916666666633</c:v>
                </c:pt>
                <c:pt idx="46">
                  <c:v>1874.8749999999966</c:v>
                </c:pt>
                <c:pt idx="47">
                  <c:v>1874.9583333333298</c:v>
                </c:pt>
                <c:pt idx="48">
                  <c:v>1875.0416666666631</c:v>
                </c:pt>
                <c:pt idx="49">
                  <c:v>1875.1249999999964</c:v>
                </c:pt>
                <c:pt idx="50">
                  <c:v>1875.2083333333296</c:v>
                </c:pt>
                <c:pt idx="51">
                  <c:v>1875.2916666666629</c:v>
                </c:pt>
                <c:pt idx="52">
                  <c:v>1875.3749999999961</c:v>
                </c:pt>
                <c:pt idx="53">
                  <c:v>1875.4583333333294</c:v>
                </c:pt>
                <c:pt idx="54">
                  <c:v>1875.5416666666626</c:v>
                </c:pt>
                <c:pt idx="55">
                  <c:v>1875.6249999999959</c:v>
                </c:pt>
                <c:pt idx="56">
                  <c:v>1875.7083333333292</c:v>
                </c:pt>
                <c:pt idx="57">
                  <c:v>1875.7916666666624</c:v>
                </c:pt>
                <c:pt idx="58">
                  <c:v>1875.8749999999957</c:v>
                </c:pt>
                <c:pt idx="59">
                  <c:v>1875.9583333333289</c:v>
                </c:pt>
                <c:pt idx="60">
                  <c:v>1876.0416666666622</c:v>
                </c:pt>
                <c:pt idx="61">
                  <c:v>1876.1249999999955</c:v>
                </c:pt>
                <c:pt idx="62">
                  <c:v>1876.2083333333287</c:v>
                </c:pt>
                <c:pt idx="63">
                  <c:v>1876.291666666662</c:v>
                </c:pt>
                <c:pt idx="64">
                  <c:v>1876.3749999999952</c:v>
                </c:pt>
                <c:pt idx="65">
                  <c:v>1876.4583333333285</c:v>
                </c:pt>
                <c:pt idx="66">
                  <c:v>1876.5416666666617</c:v>
                </c:pt>
                <c:pt idx="67">
                  <c:v>1876.624999999995</c:v>
                </c:pt>
                <c:pt idx="68">
                  <c:v>1876.7083333333283</c:v>
                </c:pt>
                <c:pt idx="69">
                  <c:v>1876.7916666666615</c:v>
                </c:pt>
                <c:pt idx="70">
                  <c:v>1876.8749999999948</c:v>
                </c:pt>
                <c:pt idx="71">
                  <c:v>1876.958333333328</c:v>
                </c:pt>
                <c:pt idx="72">
                  <c:v>1877.0416666666613</c:v>
                </c:pt>
                <c:pt idx="73">
                  <c:v>1877.1249999999945</c:v>
                </c:pt>
                <c:pt idx="74">
                  <c:v>1877.2083333333278</c:v>
                </c:pt>
                <c:pt idx="75">
                  <c:v>1877.2916666666611</c:v>
                </c:pt>
                <c:pt idx="76">
                  <c:v>1877.3749999999943</c:v>
                </c:pt>
                <c:pt idx="77">
                  <c:v>1877.4583333333276</c:v>
                </c:pt>
                <c:pt idx="78">
                  <c:v>1877.5416666666608</c:v>
                </c:pt>
                <c:pt idx="79">
                  <c:v>1877.6249999999941</c:v>
                </c:pt>
                <c:pt idx="80">
                  <c:v>1877.7083333333273</c:v>
                </c:pt>
                <c:pt idx="81">
                  <c:v>1877.7916666666606</c:v>
                </c:pt>
                <c:pt idx="82">
                  <c:v>1877.8749999999939</c:v>
                </c:pt>
                <c:pt idx="83">
                  <c:v>1877.9583333333271</c:v>
                </c:pt>
                <c:pt idx="84">
                  <c:v>1878.0416666666604</c:v>
                </c:pt>
                <c:pt idx="85">
                  <c:v>1878.1249999999936</c:v>
                </c:pt>
                <c:pt idx="86">
                  <c:v>1878.2083333333269</c:v>
                </c:pt>
                <c:pt idx="87">
                  <c:v>1878.2916666666601</c:v>
                </c:pt>
                <c:pt idx="88">
                  <c:v>1878.3749999999934</c:v>
                </c:pt>
                <c:pt idx="89">
                  <c:v>1878.4583333333267</c:v>
                </c:pt>
                <c:pt idx="90">
                  <c:v>1878.5416666666599</c:v>
                </c:pt>
                <c:pt idx="91">
                  <c:v>1878.6249999999932</c:v>
                </c:pt>
                <c:pt idx="92">
                  <c:v>1878.7083333333264</c:v>
                </c:pt>
                <c:pt idx="93">
                  <c:v>1878.7916666666597</c:v>
                </c:pt>
                <c:pt idx="94">
                  <c:v>1878.874999999993</c:v>
                </c:pt>
                <c:pt idx="95">
                  <c:v>1878.9583333333262</c:v>
                </c:pt>
                <c:pt idx="96">
                  <c:v>1879.0416666666595</c:v>
                </c:pt>
                <c:pt idx="97">
                  <c:v>1879.1249999999927</c:v>
                </c:pt>
                <c:pt idx="98">
                  <c:v>1879.208333333326</c:v>
                </c:pt>
                <c:pt idx="99">
                  <c:v>1879.2916666666592</c:v>
                </c:pt>
                <c:pt idx="100">
                  <c:v>1879.3749999999925</c:v>
                </c:pt>
                <c:pt idx="101">
                  <c:v>1879.4583333333258</c:v>
                </c:pt>
                <c:pt idx="102">
                  <c:v>1879.541666666659</c:v>
                </c:pt>
                <c:pt idx="103">
                  <c:v>1879.6249999999923</c:v>
                </c:pt>
                <c:pt idx="104">
                  <c:v>1879.7083333333255</c:v>
                </c:pt>
                <c:pt idx="105">
                  <c:v>1879.7916666666588</c:v>
                </c:pt>
                <c:pt idx="106">
                  <c:v>1879.874999999992</c:v>
                </c:pt>
                <c:pt idx="107">
                  <c:v>1879.9583333333253</c:v>
                </c:pt>
                <c:pt idx="108">
                  <c:v>1880.0416666666586</c:v>
                </c:pt>
                <c:pt idx="109">
                  <c:v>1880.1249999999918</c:v>
                </c:pt>
                <c:pt idx="110">
                  <c:v>1880.2083333333251</c:v>
                </c:pt>
                <c:pt idx="111">
                  <c:v>1880.2916666666583</c:v>
                </c:pt>
                <c:pt idx="112">
                  <c:v>1880.3749999999916</c:v>
                </c:pt>
                <c:pt idx="113">
                  <c:v>1880.4583333333248</c:v>
                </c:pt>
                <c:pt idx="114">
                  <c:v>1880.5416666666581</c:v>
                </c:pt>
                <c:pt idx="115">
                  <c:v>1880.6249999999914</c:v>
                </c:pt>
                <c:pt idx="116">
                  <c:v>1880.7083333333246</c:v>
                </c:pt>
                <c:pt idx="117">
                  <c:v>1880.7916666666579</c:v>
                </c:pt>
                <c:pt idx="118">
                  <c:v>1880.8749999999911</c:v>
                </c:pt>
                <c:pt idx="119">
                  <c:v>1880.9583333333244</c:v>
                </c:pt>
                <c:pt idx="120">
                  <c:v>1881.0416666666576</c:v>
                </c:pt>
                <c:pt idx="121">
                  <c:v>1881.1249999999909</c:v>
                </c:pt>
                <c:pt idx="122">
                  <c:v>1881.2083333333242</c:v>
                </c:pt>
                <c:pt idx="123">
                  <c:v>1881.2916666666574</c:v>
                </c:pt>
                <c:pt idx="124">
                  <c:v>1881.3749999999907</c:v>
                </c:pt>
                <c:pt idx="125">
                  <c:v>1881.4583333333239</c:v>
                </c:pt>
                <c:pt idx="126">
                  <c:v>1881.5416666666572</c:v>
                </c:pt>
                <c:pt idx="127">
                  <c:v>1881.6249999999905</c:v>
                </c:pt>
                <c:pt idx="128">
                  <c:v>1881.7083333333237</c:v>
                </c:pt>
                <c:pt idx="129">
                  <c:v>1881.791666666657</c:v>
                </c:pt>
                <c:pt idx="130">
                  <c:v>1881.8749999999902</c:v>
                </c:pt>
                <c:pt idx="131">
                  <c:v>1881.9583333333235</c:v>
                </c:pt>
                <c:pt idx="132">
                  <c:v>1882.0416666666567</c:v>
                </c:pt>
                <c:pt idx="133">
                  <c:v>1882.12499999999</c:v>
                </c:pt>
                <c:pt idx="134">
                  <c:v>1882.2083333333233</c:v>
                </c:pt>
                <c:pt idx="135">
                  <c:v>1882.2916666666565</c:v>
                </c:pt>
                <c:pt idx="136">
                  <c:v>1882.3749999999898</c:v>
                </c:pt>
                <c:pt idx="137">
                  <c:v>1882.458333333323</c:v>
                </c:pt>
                <c:pt idx="138">
                  <c:v>1882.5416666666563</c:v>
                </c:pt>
                <c:pt idx="139">
                  <c:v>1882.6249999999895</c:v>
                </c:pt>
                <c:pt idx="140">
                  <c:v>1882.7083333333228</c:v>
                </c:pt>
                <c:pt idx="141">
                  <c:v>1882.7916666666561</c:v>
                </c:pt>
                <c:pt idx="142">
                  <c:v>1882.8749999999893</c:v>
                </c:pt>
                <c:pt idx="143">
                  <c:v>1882.9583333333226</c:v>
                </c:pt>
                <c:pt idx="144">
                  <c:v>1883.0416666666558</c:v>
                </c:pt>
                <c:pt idx="145">
                  <c:v>1883.1249999999891</c:v>
                </c:pt>
                <c:pt idx="146">
                  <c:v>1883.2083333333223</c:v>
                </c:pt>
                <c:pt idx="147">
                  <c:v>1883.2916666666556</c:v>
                </c:pt>
                <c:pt idx="148">
                  <c:v>1883.3749999999889</c:v>
                </c:pt>
                <c:pt idx="149">
                  <c:v>1883.4583333333221</c:v>
                </c:pt>
                <c:pt idx="150">
                  <c:v>1883.5416666666554</c:v>
                </c:pt>
                <c:pt idx="151">
                  <c:v>1883.6249999999886</c:v>
                </c:pt>
                <c:pt idx="152">
                  <c:v>1883.7083333333219</c:v>
                </c:pt>
                <c:pt idx="153">
                  <c:v>1883.7916666666551</c:v>
                </c:pt>
                <c:pt idx="154">
                  <c:v>1883.8749999999884</c:v>
                </c:pt>
                <c:pt idx="155">
                  <c:v>1883.9583333333217</c:v>
                </c:pt>
                <c:pt idx="156">
                  <c:v>1884.0416666666549</c:v>
                </c:pt>
                <c:pt idx="157">
                  <c:v>1884.1249999999882</c:v>
                </c:pt>
                <c:pt idx="158">
                  <c:v>1884.2083333333214</c:v>
                </c:pt>
                <c:pt idx="159">
                  <c:v>1884.2916666666547</c:v>
                </c:pt>
                <c:pt idx="160">
                  <c:v>1884.3749999999879</c:v>
                </c:pt>
                <c:pt idx="161">
                  <c:v>1884.4583333333212</c:v>
                </c:pt>
                <c:pt idx="162">
                  <c:v>1884.5416666666545</c:v>
                </c:pt>
                <c:pt idx="163">
                  <c:v>1884.6249999999877</c:v>
                </c:pt>
                <c:pt idx="164">
                  <c:v>1884.708333333321</c:v>
                </c:pt>
                <c:pt idx="165">
                  <c:v>1884.7916666666542</c:v>
                </c:pt>
                <c:pt idx="166">
                  <c:v>1884.8749999999875</c:v>
                </c:pt>
                <c:pt idx="167">
                  <c:v>1884.9583333333208</c:v>
                </c:pt>
                <c:pt idx="168">
                  <c:v>1885.041666666654</c:v>
                </c:pt>
                <c:pt idx="169">
                  <c:v>1885.1249999999873</c:v>
                </c:pt>
                <c:pt idx="170">
                  <c:v>1885.2083333333205</c:v>
                </c:pt>
                <c:pt idx="171">
                  <c:v>1885.2916666666538</c:v>
                </c:pt>
                <c:pt idx="172">
                  <c:v>1885.374999999987</c:v>
                </c:pt>
                <c:pt idx="173">
                  <c:v>1885.4583333333203</c:v>
                </c:pt>
                <c:pt idx="174">
                  <c:v>1885.5416666666536</c:v>
                </c:pt>
                <c:pt idx="175">
                  <c:v>1885.6249999999868</c:v>
                </c:pt>
                <c:pt idx="176">
                  <c:v>1885.7083333333201</c:v>
                </c:pt>
                <c:pt idx="177">
                  <c:v>1885.7916666666533</c:v>
                </c:pt>
                <c:pt idx="178">
                  <c:v>1885.8749999999866</c:v>
                </c:pt>
                <c:pt idx="179">
                  <c:v>1885.9583333333198</c:v>
                </c:pt>
                <c:pt idx="180">
                  <c:v>1886.0416666666531</c:v>
                </c:pt>
                <c:pt idx="181">
                  <c:v>1886.1249999999864</c:v>
                </c:pt>
                <c:pt idx="182">
                  <c:v>1886.2083333333196</c:v>
                </c:pt>
                <c:pt idx="183">
                  <c:v>1886.2916666666529</c:v>
                </c:pt>
                <c:pt idx="184">
                  <c:v>1886.3749999999861</c:v>
                </c:pt>
                <c:pt idx="185">
                  <c:v>1886.4583333333194</c:v>
                </c:pt>
                <c:pt idx="186">
                  <c:v>1886.5416666666526</c:v>
                </c:pt>
                <c:pt idx="187">
                  <c:v>1886.6249999999859</c:v>
                </c:pt>
                <c:pt idx="188">
                  <c:v>1886.7083333333192</c:v>
                </c:pt>
                <c:pt idx="189">
                  <c:v>1886.7916666666524</c:v>
                </c:pt>
                <c:pt idx="190">
                  <c:v>1886.8749999999857</c:v>
                </c:pt>
                <c:pt idx="191">
                  <c:v>1886.9583333333189</c:v>
                </c:pt>
                <c:pt idx="192">
                  <c:v>1887.0416666666522</c:v>
                </c:pt>
                <c:pt idx="193">
                  <c:v>1887.1249999999854</c:v>
                </c:pt>
                <c:pt idx="194">
                  <c:v>1887.2083333333187</c:v>
                </c:pt>
                <c:pt idx="195">
                  <c:v>1887.291666666652</c:v>
                </c:pt>
                <c:pt idx="196">
                  <c:v>1887.3749999999852</c:v>
                </c:pt>
                <c:pt idx="197">
                  <c:v>1887.4583333333185</c:v>
                </c:pt>
                <c:pt idx="198">
                  <c:v>1887.5416666666517</c:v>
                </c:pt>
                <c:pt idx="199">
                  <c:v>1887.624999999985</c:v>
                </c:pt>
                <c:pt idx="200">
                  <c:v>1887.7083333333183</c:v>
                </c:pt>
                <c:pt idx="201">
                  <c:v>1887.7916666666515</c:v>
                </c:pt>
                <c:pt idx="202">
                  <c:v>1887.8749999999848</c:v>
                </c:pt>
                <c:pt idx="203">
                  <c:v>1887.958333333318</c:v>
                </c:pt>
                <c:pt idx="204">
                  <c:v>1888.0416666666513</c:v>
                </c:pt>
                <c:pt idx="205">
                  <c:v>1888.1249999999845</c:v>
                </c:pt>
                <c:pt idx="206">
                  <c:v>1888.2083333333178</c:v>
                </c:pt>
                <c:pt idx="207">
                  <c:v>1888.2916666666511</c:v>
                </c:pt>
                <c:pt idx="208">
                  <c:v>1888.3749999999843</c:v>
                </c:pt>
                <c:pt idx="209">
                  <c:v>1888.4583333333176</c:v>
                </c:pt>
                <c:pt idx="210">
                  <c:v>1888.5416666666508</c:v>
                </c:pt>
                <c:pt idx="211">
                  <c:v>1888.6249999999841</c:v>
                </c:pt>
                <c:pt idx="212">
                  <c:v>1888.7083333333173</c:v>
                </c:pt>
                <c:pt idx="213">
                  <c:v>1888.7916666666506</c:v>
                </c:pt>
                <c:pt idx="214">
                  <c:v>1888.8749999999839</c:v>
                </c:pt>
                <c:pt idx="215">
                  <c:v>1888.9583333333171</c:v>
                </c:pt>
                <c:pt idx="216">
                  <c:v>1889.0416666666504</c:v>
                </c:pt>
                <c:pt idx="217">
                  <c:v>1889.1249999999836</c:v>
                </c:pt>
                <c:pt idx="218">
                  <c:v>1889.2083333333169</c:v>
                </c:pt>
                <c:pt idx="219">
                  <c:v>1889.2916666666501</c:v>
                </c:pt>
                <c:pt idx="220">
                  <c:v>1889.3749999999834</c:v>
                </c:pt>
                <c:pt idx="221">
                  <c:v>1889.4583333333167</c:v>
                </c:pt>
                <c:pt idx="222">
                  <c:v>1889.5416666666499</c:v>
                </c:pt>
                <c:pt idx="223">
                  <c:v>1889.6249999999832</c:v>
                </c:pt>
                <c:pt idx="224">
                  <c:v>1889.7083333333164</c:v>
                </c:pt>
                <c:pt idx="225">
                  <c:v>1889.7916666666497</c:v>
                </c:pt>
                <c:pt idx="226">
                  <c:v>1889.8749999999829</c:v>
                </c:pt>
                <c:pt idx="227">
                  <c:v>1889.9583333333162</c:v>
                </c:pt>
                <c:pt idx="228">
                  <c:v>1890.0416666666495</c:v>
                </c:pt>
                <c:pt idx="229">
                  <c:v>1890.1249999999827</c:v>
                </c:pt>
                <c:pt idx="230">
                  <c:v>1890.208333333316</c:v>
                </c:pt>
                <c:pt idx="231">
                  <c:v>1890.2916666666492</c:v>
                </c:pt>
                <c:pt idx="232">
                  <c:v>1890.3749999999825</c:v>
                </c:pt>
                <c:pt idx="233">
                  <c:v>1890.4583333333157</c:v>
                </c:pt>
                <c:pt idx="234">
                  <c:v>1890.541666666649</c:v>
                </c:pt>
                <c:pt idx="235">
                  <c:v>1890.6249999999823</c:v>
                </c:pt>
                <c:pt idx="236">
                  <c:v>1890.7083333333155</c:v>
                </c:pt>
                <c:pt idx="237">
                  <c:v>1890.7916666666488</c:v>
                </c:pt>
                <c:pt idx="238">
                  <c:v>1890.874999999982</c:v>
                </c:pt>
                <c:pt idx="239">
                  <c:v>1890.9583333333153</c:v>
                </c:pt>
                <c:pt idx="240">
                  <c:v>1891.0416666666486</c:v>
                </c:pt>
                <c:pt idx="241">
                  <c:v>1891.1249999999818</c:v>
                </c:pt>
                <c:pt idx="242">
                  <c:v>1891.2083333333151</c:v>
                </c:pt>
                <c:pt idx="243">
                  <c:v>1891.2916666666483</c:v>
                </c:pt>
                <c:pt idx="244">
                  <c:v>1891.3749999999816</c:v>
                </c:pt>
                <c:pt idx="245">
                  <c:v>1891.4583333333148</c:v>
                </c:pt>
                <c:pt idx="246">
                  <c:v>1891.5416666666481</c:v>
                </c:pt>
                <c:pt idx="247">
                  <c:v>1891.6249999999814</c:v>
                </c:pt>
                <c:pt idx="248">
                  <c:v>1891.7083333333146</c:v>
                </c:pt>
                <c:pt idx="249">
                  <c:v>1891.7916666666479</c:v>
                </c:pt>
                <c:pt idx="250">
                  <c:v>1891.8749999999811</c:v>
                </c:pt>
                <c:pt idx="251">
                  <c:v>1891.9583333333144</c:v>
                </c:pt>
                <c:pt idx="252">
                  <c:v>1892.0416666666476</c:v>
                </c:pt>
                <c:pt idx="253">
                  <c:v>1892.1249999999809</c:v>
                </c:pt>
                <c:pt idx="254">
                  <c:v>1892.2083333333142</c:v>
                </c:pt>
                <c:pt idx="255">
                  <c:v>1892.2916666666474</c:v>
                </c:pt>
                <c:pt idx="256">
                  <c:v>1892.3749999999807</c:v>
                </c:pt>
                <c:pt idx="257">
                  <c:v>1892.4583333333139</c:v>
                </c:pt>
                <c:pt idx="258">
                  <c:v>1892.5416666666472</c:v>
                </c:pt>
                <c:pt idx="259">
                  <c:v>1892.6249999999804</c:v>
                </c:pt>
                <c:pt idx="260">
                  <c:v>1892.7083333333137</c:v>
                </c:pt>
                <c:pt idx="261">
                  <c:v>1892.791666666647</c:v>
                </c:pt>
                <c:pt idx="262">
                  <c:v>1892.8749999999802</c:v>
                </c:pt>
                <c:pt idx="263">
                  <c:v>1892.9583333333135</c:v>
                </c:pt>
                <c:pt idx="264">
                  <c:v>1893.0416666666467</c:v>
                </c:pt>
                <c:pt idx="265">
                  <c:v>1893.12499999998</c:v>
                </c:pt>
                <c:pt idx="266">
                  <c:v>1893.2083333333132</c:v>
                </c:pt>
                <c:pt idx="267">
                  <c:v>1893.2916666666465</c:v>
                </c:pt>
                <c:pt idx="268">
                  <c:v>1893.3749999999798</c:v>
                </c:pt>
                <c:pt idx="269">
                  <c:v>1893.458333333313</c:v>
                </c:pt>
                <c:pt idx="270">
                  <c:v>1893.5416666666463</c:v>
                </c:pt>
                <c:pt idx="271">
                  <c:v>1893.6249999999795</c:v>
                </c:pt>
                <c:pt idx="272">
                  <c:v>1893.7083333333128</c:v>
                </c:pt>
                <c:pt idx="273">
                  <c:v>1893.7916666666461</c:v>
                </c:pt>
                <c:pt idx="274">
                  <c:v>1893.8749999999793</c:v>
                </c:pt>
                <c:pt idx="275">
                  <c:v>1893.9583333333126</c:v>
                </c:pt>
                <c:pt idx="276">
                  <c:v>1894.0416666666458</c:v>
                </c:pt>
                <c:pt idx="277">
                  <c:v>1894.1249999999791</c:v>
                </c:pt>
                <c:pt idx="278">
                  <c:v>1894.2083333333123</c:v>
                </c:pt>
                <c:pt idx="279">
                  <c:v>1894.2916666666456</c:v>
                </c:pt>
                <c:pt idx="280">
                  <c:v>1894.3749999999789</c:v>
                </c:pt>
                <c:pt idx="281">
                  <c:v>1894.4583333333121</c:v>
                </c:pt>
                <c:pt idx="282">
                  <c:v>1894.5416666666454</c:v>
                </c:pt>
                <c:pt idx="283">
                  <c:v>1894.6249999999786</c:v>
                </c:pt>
                <c:pt idx="284">
                  <c:v>1894.7083333333119</c:v>
                </c:pt>
                <c:pt idx="285">
                  <c:v>1894.7916666666451</c:v>
                </c:pt>
                <c:pt idx="286">
                  <c:v>1894.8749999999784</c:v>
                </c:pt>
                <c:pt idx="287">
                  <c:v>1894.9583333333117</c:v>
                </c:pt>
                <c:pt idx="288">
                  <c:v>1895.0416666666449</c:v>
                </c:pt>
                <c:pt idx="289">
                  <c:v>1895.1249999999782</c:v>
                </c:pt>
                <c:pt idx="290">
                  <c:v>1895.2083333333114</c:v>
                </c:pt>
                <c:pt idx="291">
                  <c:v>1895.2916666666447</c:v>
                </c:pt>
                <c:pt idx="292">
                  <c:v>1895.3749999999779</c:v>
                </c:pt>
                <c:pt idx="293">
                  <c:v>1895.4583333333112</c:v>
                </c:pt>
                <c:pt idx="294">
                  <c:v>1895.5416666666445</c:v>
                </c:pt>
                <c:pt idx="295">
                  <c:v>1895.6249999999777</c:v>
                </c:pt>
                <c:pt idx="296">
                  <c:v>1895.708333333311</c:v>
                </c:pt>
                <c:pt idx="297">
                  <c:v>1895.7916666666442</c:v>
                </c:pt>
                <c:pt idx="298">
                  <c:v>1895.8749999999775</c:v>
                </c:pt>
                <c:pt idx="299">
                  <c:v>1895.9583333333107</c:v>
                </c:pt>
                <c:pt idx="300">
                  <c:v>1896.041666666644</c:v>
                </c:pt>
                <c:pt idx="301">
                  <c:v>1896.1249999999773</c:v>
                </c:pt>
                <c:pt idx="302">
                  <c:v>1896.2083333333105</c:v>
                </c:pt>
                <c:pt idx="303">
                  <c:v>1896.2916666666438</c:v>
                </c:pt>
                <c:pt idx="304">
                  <c:v>1896.374999999977</c:v>
                </c:pt>
                <c:pt idx="305">
                  <c:v>1896.4583333333103</c:v>
                </c:pt>
                <c:pt idx="306">
                  <c:v>1896.5416666666436</c:v>
                </c:pt>
                <c:pt idx="307">
                  <c:v>1896.6249999999768</c:v>
                </c:pt>
                <c:pt idx="308">
                  <c:v>1896.7083333333101</c:v>
                </c:pt>
                <c:pt idx="309">
                  <c:v>1896.7916666666433</c:v>
                </c:pt>
                <c:pt idx="310">
                  <c:v>1896.8749999999766</c:v>
                </c:pt>
                <c:pt idx="311">
                  <c:v>1896.9583333333098</c:v>
                </c:pt>
                <c:pt idx="312">
                  <c:v>1897.0416666666431</c:v>
                </c:pt>
                <c:pt idx="313">
                  <c:v>1897.1249999999764</c:v>
                </c:pt>
                <c:pt idx="314">
                  <c:v>1897.2083333333096</c:v>
                </c:pt>
                <c:pt idx="315">
                  <c:v>1897.2916666666429</c:v>
                </c:pt>
                <c:pt idx="316">
                  <c:v>1897.3749999999761</c:v>
                </c:pt>
                <c:pt idx="317">
                  <c:v>1897.4583333333094</c:v>
                </c:pt>
                <c:pt idx="318">
                  <c:v>1897.5416666666426</c:v>
                </c:pt>
                <c:pt idx="319">
                  <c:v>1897.6249999999759</c:v>
                </c:pt>
                <c:pt idx="320">
                  <c:v>1897.7083333333092</c:v>
                </c:pt>
                <c:pt idx="321">
                  <c:v>1897.7916666666424</c:v>
                </c:pt>
                <c:pt idx="322">
                  <c:v>1897.8749999999757</c:v>
                </c:pt>
                <c:pt idx="323">
                  <c:v>1897.9583333333089</c:v>
                </c:pt>
                <c:pt idx="324">
                  <c:v>1898.0416666666422</c:v>
                </c:pt>
                <c:pt idx="325">
                  <c:v>1898.1249999999754</c:v>
                </c:pt>
                <c:pt idx="326">
                  <c:v>1898.2083333333087</c:v>
                </c:pt>
                <c:pt idx="327">
                  <c:v>1898.291666666642</c:v>
                </c:pt>
                <c:pt idx="328">
                  <c:v>1898.3749999999752</c:v>
                </c:pt>
                <c:pt idx="329">
                  <c:v>1898.4583333333085</c:v>
                </c:pt>
                <c:pt idx="330">
                  <c:v>1898.5416666666417</c:v>
                </c:pt>
                <c:pt idx="331">
                  <c:v>1898.624999999975</c:v>
                </c:pt>
                <c:pt idx="332">
                  <c:v>1898.7083333333082</c:v>
                </c:pt>
                <c:pt idx="333">
                  <c:v>1898.7916666666415</c:v>
                </c:pt>
                <c:pt idx="334">
                  <c:v>1898.8749999999748</c:v>
                </c:pt>
                <c:pt idx="335">
                  <c:v>1898.958333333308</c:v>
                </c:pt>
                <c:pt idx="336">
                  <c:v>1899.0416666666413</c:v>
                </c:pt>
                <c:pt idx="337">
                  <c:v>1899.1249999999745</c:v>
                </c:pt>
                <c:pt idx="338">
                  <c:v>1899.2083333333078</c:v>
                </c:pt>
                <c:pt idx="339">
                  <c:v>1899.291666666641</c:v>
                </c:pt>
                <c:pt idx="340">
                  <c:v>1899.3749999999743</c:v>
                </c:pt>
                <c:pt idx="341">
                  <c:v>1899.4583333333076</c:v>
                </c:pt>
                <c:pt idx="342">
                  <c:v>1899.5416666666408</c:v>
                </c:pt>
                <c:pt idx="343">
                  <c:v>1899.6249999999741</c:v>
                </c:pt>
                <c:pt idx="344">
                  <c:v>1899.7083333333073</c:v>
                </c:pt>
                <c:pt idx="345">
                  <c:v>1899.7916666666406</c:v>
                </c:pt>
                <c:pt idx="346">
                  <c:v>1899.8749999999739</c:v>
                </c:pt>
                <c:pt idx="347">
                  <c:v>1899.9583333333071</c:v>
                </c:pt>
                <c:pt idx="348">
                  <c:v>1900.0416666666404</c:v>
                </c:pt>
                <c:pt idx="349">
                  <c:v>1900.1249999999736</c:v>
                </c:pt>
                <c:pt idx="350">
                  <c:v>1900.2083333333069</c:v>
                </c:pt>
                <c:pt idx="351">
                  <c:v>1900.2916666666401</c:v>
                </c:pt>
                <c:pt idx="352">
                  <c:v>1900.3749999999734</c:v>
                </c:pt>
                <c:pt idx="353">
                  <c:v>1900.4583333333067</c:v>
                </c:pt>
                <c:pt idx="354">
                  <c:v>1900.5416666666399</c:v>
                </c:pt>
                <c:pt idx="355">
                  <c:v>1900.6249999999732</c:v>
                </c:pt>
                <c:pt idx="356">
                  <c:v>1900.7083333333064</c:v>
                </c:pt>
                <c:pt idx="357">
                  <c:v>1900.7916666666397</c:v>
                </c:pt>
                <c:pt idx="358">
                  <c:v>1900.8749999999729</c:v>
                </c:pt>
                <c:pt idx="359">
                  <c:v>1900.9583333333062</c:v>
                </c:pt>
                <c:pt idx="360">
                  <c:v>1901.0416666666395</c:v>
                </c:pt>
                <c:pt idx="361">
                  <c:v>1901.1249999999727</c:v>
                </c:pt>
                <c:pt idx="362">
                  <c:v>1901.208333333306</c:v>
                </c:pt>
                <c:pt idx="363">
                  <c:v>1901.2916666666392</c:v>
                </c:pt>
                <c:pt idx="364">
                  <c:v>1901.3749999999725</c:v>
                </c:pt>
                <c:pt idx="365">
                  <c:v>1901.4583333333057</c:v>
                </c:pt>
                <c:pt idx="366">
                  <c:v>1901.541666666639</c:v>
                </c:pt>
                <c:pt idx="367">
                  <c:v>1901.6249999999723</c:v>
                </c:pt>
                <c:pt idx="368">
                  <c:v>1901.7083333333055</c:v>
                </c:pt>
                <c:pt idx="369">
                  <c:v>1901.7916666666388</c:v>
                </c:pt>
                <c:pt idx="370">
                  <c:v>1901.874999999972</c:v>
                </c:pt>
                <c:pt idx="371">
                  <c:v>1901.9583333333053</c:v>
                </c:pt>
                <c:pt idx="372">
                  <c:v>1902.0416666666385</c:v>
                </c:pt>
                <c:pt idx="373">
                  <c:v>1902.1249999999718</c:v>
                </c:pt>
                <c:pt idx="374">
                  <c:v>1902.2083333333051</c:v>
                </c:pt>
                <c:pt idx="375">
                  <c:v>1902.2916666666383</c:v>
                </c:pt>
                <c:pt idx="376">
                  <c:v>1902.3749999999716</c:v>
                </c:pt>
                <c:pt idx="377">
                  <c:v>1902.4583333333048</c:v>
                </c:pt>
                <c:pt idx="378">
                  <c:v>1902.5416666666381</c:v>
                </c:pt>
                <c:pt idx="379">
                  <c:v>1902.6249999999714</c:v>
                </c:pt>
                <c:pt idx="380">
                  <c:v>1902.7083333333046</c:v>
                </c:pt>
                <c:pt idx="381">
                  <c:v>1902.7916666666379</c:v>
                </c:pt>
                <c:pt idx="382">
                  <c:v>1902.8749999999711</c:v>
                </c:pt>
                <c:pt idx="383">
                  <c:v>1902.9583333333044</c:v>
                </c:pt>
                <c:pt idx="384">
                  <c:v>1903.0416666666376</c:v>
                </c:pt>
                <c:pt idx="385">
                  <c:v>1903.1249999999709</c:v>
                </c:pt>
                <c:pt idx="386">
                  <c:v>1903.2083333333042</c:v>
                </c:pt>
                <c:pt idx="387">
                  <c:v>1903.2916666666374</c:v>
                </c:pt>
                <c:pt idx="388">
                  <c:v>1903.3749999999707</c:v>
                </c:pt>
                <c:pt idx="389">
                  <c:v>1903.4583333333039</c:v>
                </c:pt>
                <c:pt idx="390">
                  <c:v>1903.5416666666372</c:v>
                </c:pt>
                <c:pt idx="391">
                  <c:v>1903.6249999999704</c:v>
                </c:pt>
                <c:pt idx="392">
                  <c:v>1903.7083333333037</c:v>
                </c:pt>
                <c:pt idx="393">
                  <c:v>1903.791666666637</c:v>
                </c:pt>
                <c:pt idx="394">
                  <c:v>1903.8749999999702</c:v>
                </c:pt>
                <c:pt idx="395">
                  <c:v>1903.9583333333035</c:v>
                </c:pt>
                <c:pt idx="396">
                  <c:v>1904.0416666666367</c:v>
                </c:pt>
                <c:pt idx="397">
                  <c:v>1904.12499999997</c:v>
                </c:pt>
                <c:pt idx="398">
                  <c:v>1904.2083333333032</c:v>
                </c:pt>
                <c:pt idx="399">
                  <c:v>1904.2916666666365</c:v>
                </c:pt>
                <c:pt idx="400">
                  <c:v>1904.3749999999698</c:v>
                </c:pt>
                <c:pt idx="401">
                  <c:v>1904.458333333303</c:v>
                </c:pt>
                <c:pt idx="402">
                  <c:v>1904.5416666666363</c:v>
                </c:pt>
                <c:pt idx="403">
                  <c:v>1904.6249999999695</c:v>
                </c:pt>
                <c:pt idx="404">
                  <c:v>1904.7083333333028</c:v>
                </c:pt>
                <c:pt idx="405">
                  <c:v>1904.791666666636</c:v>
                </c:pt>
                <c:pt idx="406">
                  <c:v>1904.8749999999693</c:v>
                </c:pt>
                <c:pt idx="407">
                  <c:v>1904.9583333333026</c:v>
                </c:pt>
                <c:pt idx="408">
                  <c:v>1905.0416666666358</c:v>
                </c:pt>
                <c:pt idx="409">
                  <c:v>1905.1249999999691</c:v>
                </c:pt>
                <c:pt idx="410">
                  <c:v>1905.2083333333023</c:v>
                </c:pt>
                <c:pt idx="411">
                  <c:v>1905.2916666666356</c:v>
                </c:pt>
                <c:pt idx="412">
                  <c:v>1905.3749999999688</c:v>
                </c:pt>
                <c:pt idx="413">
                  <c:v>1905.4583333333021</c:v>
                </c:pt>
                <c:pt idx="414">
                  <c:v>1905.5416666666354</c:v>
                </c:pt>
                <c:pt idx="415">
                  <c:v>1905.6249999999686</c:v>
                </c:pt>
                <c:pt idx="416">
                  <c:v>1905.7083333333019</c:v>
                </c:pt>
                <c:pt idx="417">
                  <c:v>1905.7916666666351</c:v>
                </c:pt>
                <c:pt idx="418">
                  <c:v>1905.8749999999684</c:v>
                </c:pt>
                <c:pt idx="419">
                  <c:v>1905.9583333333017</c:v>
                </c:pt>
                <c:pt idx="420">
                  <c:v>1906.0416666666349</c:v>
                </c:pt>
                <c:pt idx="421">
                  <c:v>1906.1249999999682</c:v>
                </c:pt>
                <c:pt idx="422">
                  <c:v>1906.2083333333014</c:v>
                </c:pt>
                <c:pt idx="423">
                  <c:v>1906.2916666666347</c:v>
                </c:pt>
                <c:pt idx="424">
                  <c:v>1906.3749999999679</c:v>
                </c:pt>
                <c:pt idx="425">
                  <c:v>1906.4583333333012</c:v>
                </c:pt>
                <c:pt idx="426">
                  <c:v>1906.5416666666345</c:v>
                </c:pt>
                <c:pt idx="427">
                  <c:v>1906.6249999999677</c:v>
                </c:pt>
                <c:pt idx="428">
                  <c:v>1906.708333333301</c:v>
                </c:pt>
                <c:pt idx="429">
                  <c:v>1906.7916666666342</c:v>
                </c:pt>
                <c:pt idx="430">
                  <c:v>1906.8749999999675</c:v>
                </c:pt>
                <c:pt idx="431">
                  <c:v>1906.9583333333007</c:v>
                </c:pt>
                <c:pt idx="432">
                  <c:v>1907.041666666634</c:v>
                </c:pt>
                <c:pt idx="433">
                  <c:v>1907.1249999999673</c:v>
                </c:pt>
                <c:pt idx="434">
                  <c:v>1907.2083333333005</c:v>
                </c:pt>
                <c:pt idx="435">
                  <c:v>1907.2916666666338</c:v>
                </c:pt>
                <c:pt idx="436">
                  <c:v>1907.374999999967</c:v>
                </c:pt>
                <c:pt idx="437">
                  <c:v>1907.4583333333003</c:v>
                </c:pt>
                <c:pt idx="438">
                  <c:v>1907.5416666666335</c:v>
                </c:pt>
                <c:pt idx="439">
                  <c:v>1907.6249999999668</c:v>
                </c:pt>
                <c:pt idx="440">
                  <c:v>1907.7083333333001</c:v>
                </c:pt>
                <c:pt idx="441">
                  <c:v>1907.7916666666333</c:v>
                </c:pt>
                <c:pt idx="442">
                  <c:v>1907.8749999999666</c:v>
                </c:pt>
                <c:pt idx="443">
                  <c:v>1907.9583333332998</c:v>
                </c:pt>
                <c:pt idx="444">
                  <c:v>1908.0416666666331</c:v>
                </c:pt>
                <c:pt idx="445">
                  <c:v>1908.1249999999663</c:v>
                </c:pt>
                <c:pt idx="446">
                  <c:v>1908.2083333332996</c:v>
                </c:pt>
                <c:pt idx="447">
                  <c:v>1908.2916666666329</c:v>
                </c:pt>
                <c:pt idx="448">
                  <c:v>1908.3749999999661</c:v>
                </c:pt>
                <c:pt idx="449">
                  <c:v>1908.4583333332994</c:v>
                </c:pt>
                <c:pt idx="450">
                  <c:v>1908.5416666666326</c:v>
                </c:pt>
                <c:pt idx="451">
                  <c:v>1908.6249999999659</c:v>
                </c:pt>
                <c:pt idx="452">
                  <c:v>1908.7083333332992</c:v>
                </c:pt>
                <c:pt idx="453">
                  <c:v>1908.7916666666324</c:v>
                </c:pt>
                <c:pt idx="454">
                  <c:v>1908.8749999999657</c:v>
                </c:pt>
                <c:pt idx="455">
                  <c:v>1908.9583333332989</c:v>
                </c:pt>
                <c:pt idx="456">
                  <c:v>1909.0416666666322</c:v>
                </c:pt>
                <c:pt idx="457">
                  <c:v>1909.1249999999654</c:v>
                </c:pt>
                <c:pt idx="458">
                  <c:v>1909.2083333332987</c:v>
                </c:pt>
                <c:pt idx="459">
                  <c:v>1909.291666666632</c:v>
                </c:pt>
                <c:pt idx="460">
                  <c:v>1909.3749999999652</c:v>
                </c:pt>
                <c:pt idx="461">
                  <c:v>1909.4583333332985</c:v>
                </c:pt>
                <c:pt idx="462">
                  <c:v>1909.5416666666317</c:v>
                </c:pt>
                <c:pt idx="463">
                  <c:v>1909.624999999965</c:v>
                </c:pt>
                <c:pt idx="464">
                  <c:v>1909.7083333332982</c:v>
                </c:pt>
                <c:pt idx="465">
                  <c:v>1909.7916666666315</c:v>
                </c:pt>
                <c:pt idx="466">
                  <c:v>1909.8749999999648</c:v>
                </c:pt>
                <c:pt idx="467">
                  <c:v>1909.958333333298</c:v>
                </c:pt>
                <c:pt idx="468">
                  <c:v>1910.0416666666313</c:v>
                </c:pt>
                <c:pt idx="469">
                  <c:v>1910.1249999999645</c:v>
                </c:pt>
                <c:pt idx="470">
                  <c:v>1910.2083333332978</c:v>
                </c:pt>
                <c:pt idx="471">
                  <c:v>1910.291666666631</c:v>
                </c:pt>
                <c:pt idx="472">
                  <c:v>1910.3749999999643</c:v>
                </c:pt>
                <c:pt idx="473">
                  <c:v>1910.4583333332976</c:v>
                </c:pt>
                <c:pt idx="474">
                  <c:v>1910.5416666666308</c:v>
                </c:pt>
                <c:pt idx="475">
                  <c:v>1910.6249999999641</c:v>
                </c:pt>
                <c:pt idx="476">
                  <c:v>1910.7083333332973</c:v>
                </c:pt>
                <c:pt idx="477">
                  <c:v>1910.7916666666306</c:v>
                </c:pt>
                <c:pt idx="478">
                  <c:v>1910.8749999999638</c:v>
                </c:pt>
                <c:pt idx="479">
                  <c:v>1910.9583333332971</c:v>
                </c:pt>
                <c:pt idx="480">
                  <c:v>1911.0416666666304</c:v>
                </c:pt>
                <c:pt idx="481">
                  <c:v>1911.1249999999636</c:v>
                </c:pt>
                <c:pt idx="482">
                  <c:v>1911.2083333332969</c:v>
                </c:pt>
                <c:pt idx="483">
                  <c:v>1911.2916666666301</c:v>
                </c:pt>
                <c:pt idx="484">
                  <c:v>1911.3749999999634</c:v>
                </c:pt>
                <c:pt idx="485">
                  <c:v>1911.4583333332967</c:v>
                </c:pt>
                <c:pt idx="486">
                  <c:v>1911.5416666666299</c:v>
                </c:pt>
                <c:pt idx="487">
                  <c:v>1911.6249999999632</c:v>
                </c:pt>
                <c:pt idx="488">
                  <c:v>1911.7083333332964</c:v>
                </c:pt>
                <c:pt idx="489">
                  <c:v>1911.7916666666297</c:v>
                </c:pt>
                <c:pt idx="490">
                  <c:v>1911.8749999999629</c:v>
                </c:pt>
                <c:pt idx="491">
                  <c:v>1911.9583333332962</c:v>
                </c:pt>
                <c:pt idx="492">
                  <c:v>1912.0416666666295</c:v>
                </c:pt>
                <c:pt idx="493">
                  <c:v>1912.1249999999627</c:v>
                </c:pt>
                <c:pt idx="494">
                  <c:v>1912.208333333296</c:v>
                </c:pt>
                <c:pt idx="495">
                  <c:v>1912.2916666666292</c:v>
                </c:pt>
                <c:pt idx="496">
                  <c:v>1912.3749999999625</c:v>
                </c:pt>
                <c:pt idx="497">
                  <c:v>1912.4583333332957</c:v>
                </c:pt>
                <c:pt idx="498">
                  <c:v>1912.541666666629</c:v>
                </c:pt>
                <c:pt idx="499">
                  <c:v>1912.6249999999623</c:v>
                </c:pt>
                <c:pt idx="500">
                  <c:v>1912.7083333332955</c:v>
                </c:pt>
                <c:pt idx="501">
                  <c:v>1912.7916666666288</c:v>
                </c:pt>
                <c:pt idx="502">
                  <c:v>1912.874999999962</c:v>
                </c:pt>
                <c:pt idx="503">
                  <c:v>1912.9583333332953</c:v>
                </c:pt>
                <c:pt idx="504">
                  <c:v>1913.0416666666285</c:v>
                </c:pt>
                <c:pt idx="505">
                  <c:v>1913.1249999999618</c:v>
                </c:pt>
                <c:pt idx="506">
                  <c:v>1913.2083333332951</c:v>
                </c:pt>
                <c:pt idx="507">
                  <c:v>1913.2916666666283</c:v>
                </c:pt>
                <c:pt idx="508">
                  <c:v>1913.3749999999616</c:v>
                </c:pt>
                <c:pt idx="509">
                  <c:v>1913.4583333332948</c:v>
                </c:pt>
                <c:pt idx="510">
                  <c:v>1913.5416666666281</c:v>
                </c:pt>
                <c:pt idx="511">
                  <c:v>1913.6249999999613</c:v>
                </c:pt>
                <c:pt idx="512">
                  <c:v>1913.7083333332946</c:v>
                </c:pt>
                <c:pt idx="513">
                  <c:v>1913.7916666666279</c:v>
                </c:pt>
                <c:pt idx="514">
                  <c:v>1913.8749999999611</c:v>
                </c:pt>
                <c:pt idx="515">
                  <c:v>1913.9583333332944</c:v>
                </c:pt>
                <c:pt idx="516">
                  <c:v>1914.0416666666276</c:v>
                </c:pt>
                <c:pt idx="517">
                  <c:v>1914.1249999999609</c:v>
                </c:pt>
                <c:pt idx="518">
                  <c:v>1914.2083333332941</c:v>
                </c:pt>
                <c:pt idx="519">
                  <c:v>1914.2916666666274</c:v>
                </c:pt>
                <c:pt idx="520">
                  <c:v>1914.3749999999607</c:v>
                </c:pt>
                <c:pt idx="521">
                  <c:v>1914.4583333332939</c:v>
                </c:pt>
                <c:pt idx="522">
                  <c:v>1914.5416666666272</c:v>
                </c:pt>
                <c:pt idx="523">
                  <c:v>1914.6249999999604</c:v>
                </c:pt>
                <c:pt idx="524">
                  <c:v>1914.7083333332937</c:v>
                </c:pt>
                <c:pt idx="525">
                  <c:v>1914.791666666627</c:v>
                </c:pt>
                <c:pt idx="526">
                  <c:v>1914.8749999999602</c:v>
                </c:pt>
                <c:pt idx="527">
                  <c:v>1914.9583333332935</c:v>
                </c:pt>
                <c:pt idx="528">
                  <c:v>1915.0416666666267</c:v>
                </c:pt>
                <c:pt idx="529">
                  <c:v>1915.12499999996</c:v>
                </c:pt>
                <c:pt idx="530">
                  <c:v>1915.2083333332932</c:v>
                </c:pt>
                <c:pt idx="531">
                  <c:v>1915.2916666666265</c:v>
                </c:pt>
                <c:pt idx="532">
                  <c:v>1915.3749999999598</c:v>
                </c:pt>
                <c:pt idx="533">
                  <c:v>1915.458333333293</c:v>
                </c:pt>
                <c:pt idx="534">
                  <c:v>1915.5416666666263</c:v>
                </c:pt>
                <c:pt idx="535">
                  <c:v>1915.6249999999595</c:v>
                </c:pt>
                <c:pt idx="536">
                  <c:v>1915.7083333332928</c:v>
                </c:pt>
                <c:pt idx="537">
                  <c:v>1915.791666666626</c:v>
                </c:pt>
                <c:pt idx="538">
                  <c:v>1915.8749999999593</c:v>
                </c:pt>
                <c:pt idx="539">
                  <c:v>1915.9583333332926</c:v>
                </c:pt>
                <c:pt idx="540">
                  <c:v>1916.0416666666258</c:v>
                </c:pt>
                <c:pt idx="541">
                  <c:v>1916.1249999999591</c:v>
                </c:pt>
                <c:pt idx="542">
                  <c:v>1916.2083333332923</c:v>
                </c:pt>
                <c:pt idx="543">
                  <c:v>1916.2916666666256</c:v>
                </c:pt>
                <c:pt idx="544">
                  <c:v>1916.3749999999588</c:v>
                </c:pt>
                <c:pt idx="545">
                  <c:v>1916.4583333332921</c:v>
                </c:pt>
                <c:pt idx="546">
                  <c:v>1916.5416666666254</c:v>
                </c:pt>
                <c:pt idx="547">
                  <c:v>1916.6249999999586</c:v>
                </c:pt>
                <c:pt idx="548">
                  <c:v>1916.7083333332919</c:v>
                </c:pt>
                <c:pt idx="549">
                  <c:v>1916.7916666666251</c:v>
                </c:pt>
                <c:pt idx="550">
                  <c:v>1916.8749999999584</c:v>
                </c:pt>
                <c:pt idx="551">
                  <c:v>1916.9583333332916</c:v>
                </c:pt>
                <c:pt idx="552">
                  <c:v>1917.0416666666249</c:v>
                </c:pt>
                <c:pt idx="553">
                  <c:v>1917.1249999999582</c:v>
                </c:pt>
                <c:pt idx="554">
                  <c:v>1917.2083333332914</c:v>
                </c:pt>
                <c:pt idx="555">
                  <c:v>1917.2916666666247</c:v>
                </c:pt>
                <c:pt idx="556">
                  <c:v>1917.3749999999579</c:v>
                </c:pt>
                <c:pt idx="557">
                  <c:v>1917.4583333332912</c:v>
                </c:pt>
                <c:pt idx="558">
                  <c:v>1917.5416666666245</c:v>
                </c:pt>
                <c:pt idx="559">
                  <c:v>1917.6249999999577</c:v>
                </c:pt>
                <c:pt idx="560">
                  <c:v>1917.708333333291</c:v>
                </c:pt>
                <c:pt idx="561">
                  <c:v>1917.7916666666242</c:v>
                </c:pt>
                <c:pt idx="562">
                  <c:v>1917.8749999999575</c:v>
                </c:pt>
                <c:pt idx="563">
                  <c:v>1917.9583333332907</c:v>
                </c:pt>
                <c:pt idx="564">
                  <c:v>1918.041666666624</c:v>
                </c:pt>
                <c:pt idx="565">
                  <c:v>1918.1249999999573</c:v>
                </c:pt>
                <c:pt idx="566">
                  <c:v>1918.2083333332905</c:v>
                </c:pt>
                <c:pt idx="567">
                  <c:v>1918.2916666666238</c:v>
                </c:pt>
                <c:pt idx="568">
                  <c:v>1918.374999999957</c:v>
                </c:pt>
                <c:pt idx="569">
                  <c:v>1918.4583333332903</c:v>
                </c:pt>
                <c:pt idx="570">
                  <c:v>1918.5416666666235</c:v>
                </c:pt>
                <c:pt idx="571">
                  <c:v>1918.6249999999568</c:v>
                </c:pt>
                <c:pt idx="572">
                  <c:v>1918.7083333332901</c:v>
                </c:pt>
                <c:pt idx="573">
                  <c:v>1918.7916666666233</c:v>
                </c:pt>
                <c:pt idx="574">
                  <c:v>1918.8749999999566</c:v>
                </c:pt>
                <c:pt idx="575">
                  <c:v>1918.9583333332898</c:v>
                </c:pt>
                <c:pt idx="576">
                  <c:v>1919.0416666666231</c:v>
                </c:pt>
                <c:pt idx="577">
                  <c:v>1919.1249999999563</c:v>
                </c:pt>
                <c:pt idx="578">
                  <c:v>1919.2083333332896</c:v>
                </c:pt>
                <c:pt idx="579">
                  <c:v>1919.2916666666229</c:v>
                </c:pt>
                <c:pt idx="580">
                  <c:v>1919.3749999999561</c:v>
                </c:pt>
                <c:pt idx="581">
                  <c:v>1919.4583333332894</c:v>
                </c:pt>
                <c:pt idx="582">
                  <c:v>1919.5416666666226</c:v>
                </c:pt>
                <c:pt idx="583">
                  <c:v>1919.6249999999559</c:v>
                </c:pt>
                <c:pt idx="584">
                  <c:v>1919.7083333332891</c:v>
                </c:pt>
                <c:pt idx="585">
                  <c:v>1919.7916666666224</c:v>
                </c:pt>
                <c:pt idx="586">
                  <c:v>1919.8749999999557</c:v>
                </c:pt>
                <c:pt idx="587">
                  <c:v>1919.9583333332889</c:v>
                </c:pt>
                <c:pt idx="588">
                  <c:v>1920.0416666666222</c:v>
                </c:pt>
                <c:pt idx="589">
                  <c:v>1920.1249999999554</c:v>
                </c:pt>
                <c:pt idx="590">
                  <c:v>1920.2083333332887</c:v>
                </c:pt>
                <c:pt idx="591">
                  <c:v>1920.2916666666219</c:v>
                </c:pt>
                <c:pt idx="592">
                  <c:v>1920.3749999999552</c:v>
                </c:pt>
                <c:pt idx="593">
                  <c:v>1920.4583333332885</c:v>
                </c:pt>
                <c:pt idx="594">
                  <c:v>1920.5416666666217</c:v>
                </c:pt>
                <c:pt idx="595">
                  <c:v>1920.624999999955</c:v>
                </c:pt>
                <c:pt idx="596">
                  <c:v>1920.7083333332882</c:v>
                </c:pt>
                <c:pt idx="597">
                  <c:v>1920.7916666666215</c:v>
                </c:pt>
                <c:pt idx="598">
                  <c:v>1920.8749999999548</c:v>
                </c:pt>
                <c:pt idx="599">
                  <c:v>1920.958333333288</c:v>
                </c:pt>
                <c:pt idx="600">
                  <c:v>1921.0416666666213</c:v>
                </c:pt>
                <c:pt idx="601">
                  <c:v>1921.1249999999545</c:v>
                </c:pt>
                <c:pt idx="602">
                  <c:v>1921.2083333332878</c:v>
                </c:pt>
                <c:pt idx="603">
                  <c:v>1921.291666666621</c:v>
                </c:pt>
                <c:pt idx="604">
                  <c:v>1921.3749999999543</c:v>
                </c:pt>
                <c:pt idx="605">
                  <c:v>1921.4583333332876</c:v>
                </c:pt>
                <c:pt idx="606">
                  <c:v>1921.5416666666208</c:v>
                </c:pt>
                <c:pt idx="607">
                  <c:v>1921.6249999999541</c:v>
                </c:pt>
                <c:pt idx="608">
                  <c:v>1921.7083333332873</c:v>
                </c:pt>
                <c:pt idx="609">
                  <c:v>1921.7916666666206</c:v>
                </c:pt>
                <c:pt idx="610">
                  <c:v>1921.8749999999538</c:v>
                </c:pt>
                <c:pt idx="611">
                  <c:v>1921.9583333332871</c:v>
                </c:pt>
                <c:pt idx="612">
                  <c:v>1922.0416666666204</c:v>
                </c:pt>
                <c:pt idx="613">
                  <c:v>1922.1249999999536</c:v>
                </c:pt>
                <c:pt idx="614">
                  <c:v>1922.2083333332869</c:v>
                </c:pt>
                <c:pt idx="615">
                  <c:v>1922.2916666666201</c:v>
                </c:pt>
                <c:pt idx="616">
                  <c:v>1922.3749999999534</c:v>
                </c:pt>
                <c:pt idx="617">
                  <c:v>1922.4583333332866</c:v>
                </c:pt>
                <c:pt idx="618">
                  <c:v>1922.5416666666199</c:v>
                </c:pt>
                <c:pt idx="619">
                  <c:v>1922.6249999999532</c:v>
                </c:pt>
                <c:pt idx="620">
                  <c:v>1922.7083333332864</c:v>
                </c:pt>
                <c:pt idx="621">
                  <c:v>1922.7916666666197</c:v>
                </c:pt>
                <c:pt idx="622">
                  <c:v>1922.8749999999529</c:v>
                </c:pt>
                <c:pt idx="623">
                  <c:v>1922.9583333332862</c:v>
                </c:pt>
                <c:pt idx="624">
                  <c:v>1923.0416666666194</c:v>
                </c:pt>
                <c:pt idx="625">
                  <c:v>1923.1249999999527</c:v>
                </c:pt>
                <c:pt idx="626">
                  <c:v>1923.208333333286</c:v>
                </c:pt>
                <c:pt idx="627">
                  <c:v>1923.2916666666192</c:v>
                </c:pt>
                <c:pt idx="628">
                  <c:v>1923.3749999999525</c:v>
                </c:pt>
                <c:pt idx="629">
                  <c:v>1923.4583333332857</c:v>
                </c:pt>
                <c:pt idx="630">
                  <c:v>1923.541666666619</c:v>
                </c:pt>
                <c:pt idx="631">
                  <c:v>1923.6249999999523</c:v>
                </c:pt>
                <c:pt idx="632">
                  <c:v>1923.7083333332855</c:v>
                </c:pt>
                <c:pt idx="633">
                  <c:v>1923.7916666666188</c:v>
                </c:pt>
                <c:pt idx="634">
                  <c:v>1923.874999999952</c:v>
                </c:pt>
                <c:pt idx="635">
                  <c:v>1923.9583333332853</c:v>
                </c:pt>
                <c:pt idx="636">
                  <c:v>1924.0416666666185</c:v>
                </c:pt>
                <c:pt idx="637">
                  <c:v>1924.1249999999518</c:v>
                </c:pt>
                <c:pt idx="638">
                  <c:v>1924.2083333332851</c:v>
                </c:pt>
                <c:pt idx="639">
                  <c:v>1924.2916666666183</c:v>
                </c:pt>
                <c:pt idx="640">
                  <c:v>1924.3749999999516</c:v>
                </c:pt>
                <c:pt idx="641">
                  <c:v>1924.4583333332848</c:v>
                </c:pt>
                <c:pt idx="642">
                  <c:v>1924.5416666666181</c:v>
                </c:pt>
                <c:pt idx="643">
                  <c:v>1924.6249999999513</c:v>
                </c:pt>
                <c:pt idx="644">
                  <c:v>1924.7083333332846</c:v>
                </c:pt>
                <c:pt idx="645">
                  <c:v>1924.7916666666179</c:v>
                </c:pt>
                <c:pt idx="646">
                  <c:v>1924.8749999999511</c:v>
                </c:pt>
                <c:pt idx="647">
                  <c:v>1924.9583333332844</c:v>
                </c:pt>
                <c:pt idx="648">
                  <c:v>1925.0416666666176</c:v>
                </c:pt>
                <c:pt idx="649">
                  <c:v>1925.1249999999509</c:v>
                </c:pt>
                <c:pt idx="650">
                  <c:v>1925.2083333332841</c:v>
                </c:pt>
                <c:pt idx="651">
                  <c:v>1925.2916666666174</c:v>
                </c:pt>
                <c:pt idx="652">
                  <c:v>1925.3749999999507</c:v>
                </c:pt>
                <c:pt idx="653">
                  <c:v>1925.4583333332839</c:v>
                </c:pt>
                <c:pt idx="654">
                  <c:v>1925.5416666666172</c:v>
                </c:pt>
                <c:pt idx="655">
                  <c:v>1925.6249999999504</c:v>
                </c:pt>
                <c:pt idx="656">
                  <c:v>1925.7083333332837</c:v>
                </c:pt>
                <c:pt idx="657">
                  <c:v>1925.7916666666169</c:v>
                </c:pt>
                <c:pt idx="658">
                  <c:v>1925.8749999999502</c:v>
                </c:pt>
                <c:pt idx="659">
                  <c:v>1925.9583333332835</c:v>
                </c:pt>
                <c:pt idx="660">
                  <c:v>1926.0416666666167</c:v>
                </c:pt>
                <c:pt idx="661">
                  <c:v>1926.12499999995</c:v>
                </c:pt>
                <c:pt idx="662">
                  <c:v>1926.2083333332832</c:v>
                </c:pt>
                <c:pt idx="663">
                  <c:v>1926.2916666666165</c:v>
                </c:pt>
                <c:pt idx="664">
                  <c:v>1926.3749999999498</c:v>
                </c:pt>
                <c:pt idx="665">
                  <c:v>1926.458333333283</c:v>
                </c:pt>
                <c:pt idx="666">
                  <c:v>1926.5416666666163</c:v>
                </c:pt>
                <c:pt idx="667">
                  <c:v>1926.6249999999495</c:v>
                </c:pt>
                <c:pt idx="668">
                  <c:v>1926.7083333332828</c:v>
                </c:pt>
                <c:pt idx="669">
                  <c:v>1926.791666666616</c:v>
                </c:pt>
                <c:pt idx="670">
                  <c:v>1926.8749999999493</c:v>
                </c:pt>
                <c:pt idx="671">
                  <c:v>1926.9583333332826</c:v>
                </c:pt>
                <c:pt idx="672">
                  <c:v>1927.0416666666158</c:v>
                </c:pt>
                <c:pt idx="673">
                  <c:v>1927.1249999999491</c:v>
                </c:pt>
                <c:pt idx="674">
                  <c:v>1927.2083333332823</c:v>
                </c:pt>
                <c:pt idx="675">
                  <c:v>1927.2916666666156</c:v>
                </c:pt>
                <c:pt idx="676">
                  <c:v>1927.3749999999488</c:v>
                </c:pt>
                <c:pt idx="677">
                  <c:v>1927.4583333332821</c:v>
                </c:pt>
                <c:pt idx="678">
                  <c:v>1927.5416666666154</c:v>
                </c:pt>
                <c:pt idx="679">
                  <c:v>1927.6249999999486</c:v>
                </c:pt>
                <c:pt idx="680">
                  <c:v>1927.7083333332819</c:v>
                </c:pt>
                <c:pt idx="681">
                  <c:v>1927.7916666666151</c:v>
                </c:pt>
                <c:pt idx="682">
                  <c:v>1927.8749999999484</c:v>
                </c:pt>
                <c:pt idx="683">
                  <c:v>1927.9583333332816</c:v>
                </c:pt>
                <c:pt idx="684">
                  <c:v>1928.0416666666149</c:v>
                </c:pt>
                <c:pt idx="685">
                  <c:v>1928.1249999999482</c:v>
                </c:pt>
                <c:pt idx="686">
                  <c:v>1928.2083333332814</c:v>
                </c:pt>
                <c:pt idx="687">
                  <c:v>1928.2916666666147</c:v>
                </c:pt>
                <c:pt idx="688">
                  <c:v>1928.3749999999479</c:v>
                </c:pt>
                <c:pt idx="689">
                  <c:v>1928.4583333332812</c:v>
                </c:pt>
                <c:pt idx="690">
                  <c:v>1928.5416666666144</c:v>
                </c:pt>
                <c:pt idx="691">
                  <c:v>1928.6249999999477</c:v>
                </c:pt>
                <c:pt idx="692">
                  <c:v>1928.708333333281</c:v>
                </c:pt>
                <c:pt idx="693">
                  <c:v>1928.7916666666142</c:v>
                </c:pt>
                <c:pt idx="694">
                  <c:v>1928.8749999999475</c:v>
                </c:pt>
                <c:pt idx="695">
                  <c:v>1928.9583333332807</c:v>
                </c:pt>
                <c:pt idx="696">
                  <c:v>1929.041666666614</c:v>
                </c:pt>
                <c:pt idx="697">
                  <c:v>1929.1249999999472</c:v>
                </c:pt>
                <c:pt idx="698">
                  <c:v>1929.2083333332805</c:v>
                </c:pt>
                <c:pt idx="699">
                  <c:v>1929.2916666666138</c:v>
                </c:pt>
                <c:pt idx="700">
                  <c:v>1929.374999999947</c:v>
                </c:pt>
                <c:pt idx="701">
                  <c:v>1929.4583333332803</c:v>
                </c:pt>
                <c:pt idx="702">
                  <c:v>1929.5416666666135</c:v>
                </c:pt>
                <c:pt idx="703">
                  <c:v>1929.6249999999468</c:v>
                </c:pt>
                <c:pt idx="704">
                  <c:v>1929.7083333332801</c:v>
                </c:pt>
                <c:pt idx="705">
                  <c:v>1929.7916666666133</c:v>
                </c:pt>
                <c:pt idx="706">
                  <c:v>1929.8749999999466</c:v>
                </c:pt>
                <c:pt idx="707">
                  <c:v>1929.9583333332798</c:v>
                </c:pt>
                <c:pt idx="708">
                  <c:v>1930.0416666666131</c:v>
                </c:pt>
                <c:pt idx="709">
                  <c:v>1930.1249999999463</c:v>
                </c:pt>
                <c:pt idx="710">
                  <c:v>1930.2083333332796</c:v>
                </c:pt>
                <c:pt idx="711">
                  <c:v>1930.2916666666129</c:v>
                </c:pt>
                <c:pt idx="712">
                  <c:v>1930.3749999999461</c:v>
                </c:pt>
                <c:pt idx="713">
                  <c:v>1930.4583333332794</c:v>
                </c:pt>
                <c:pt idx="714">
                  <c:v>1930.5416666666126</c:v>
                </c:pt>
                <c:pt idx="715">
                  <c:v>1930.6249999999459</c:v>
                </c:pt>
                <c:pt idx="716">
                  <c:v>1930.7083333332791</c:v>
                </c:pt>
                <c:pt idx="717">
                  <c:v>1930.7916666666124</c:v>
                </c:pt>
                <c:pt idx="718">
                  <c:v>1930.8749999999457</c:v>
                </c:pt>
                <c:pt idx="719">
                  <c:v>1930.9583333332789</c:v>
                </c:pt>
                <c:pt idx="720">
                  <c:v>1931.0416666666122</c:v>
                </c:pt>
                <c:pt idx="721">
                  <c:v>1931.1249999999454</c:v>
                </c:pt>
                <c:pt idx="722">
                  <c:v>1931.2083333332787</c:v>
                </c:pt>
                <c:pt idx="723">
                  <c:v>1931.2916666666119</c:v>
                </c:pt>
                <c:pt idx="724">
                  <c:v>1931.3749999999452</c:v>
                </c:pt>
                <c:pt idx="725">
                  <c:v>1931.4583333332785</c:v>
                </c:pt>
                <c:pt idx="726">
                  <c:v>1931.5416666666117</c:v>
                </c:pt>
                <c:pt idx="727">
                  <c:v>1931.624999999945</c:v>
                </c:pt>
                <c:pt idx="728">
                  <c:v>1931.7083333332782</c:v>
                </c:pt>
                <c:pt idx="729">
                  <c:v>1931.7916666666115</c:v>
                </c:pt>
                <c:pt idx="730">
                  <c:v>1931.8749999999447</c:v>
                </c:pt>
                <c:pt idx="731">
                  <c:v>1931.958333333278</c:v>
                </c:pt>
                <c:pt idx="732">
                  <c:v>1932.0416666666113</c:v>
                </c:pt>
                <c:pt idx="733">
                  <c:v>1932.1249999999445</c:v>
                </c:pt>
                <c:pt idx="734">
                  <c:v>1932.2083333332778</c:v>
                </c:pt>
                <c:pt idx="735">
                  <c:v>1932.291666666611</c:v>
                </c:pt>
                <c:pt idx="736">
                  <c:v>1932.3749999999443</c:v>
                </c:pt>
                <c:pt idx="737">
                  <c:v>1932.4583333332776</c:v>
                </c:pt>
                <c:pt idx="738">
                  <c:v>1932.5416666666108</c:v>
                </c:pt>
                <c:pt idx="739">
                  <c:v>1932.6249999999441</c:v>
                </c:pt>
                <c:pt idx="740">
                  <c:v>1932.7083333332773</c:v>
                </c:pt>
                <c:pt idx="741">
                  <c:v>1932.7916666666106</c:v>
                </c:pt>
                <c:pt idx="742">
                  <c:v>1932.8749999999438</c:v>
                </c:pt>
                <c:pt idx="743">
                  <c:v>1932.9583333332771</c:v>
                </c:pt>
                <c:pt idx="744">
                  <c:v>1933.0416666666104</c:v>
                </c:pt>
                <c:pt idx="745">
                  <c:v>1933.1249999999436</c:v>
                </c:pt>
                <c:pt idx="746">
                  <c:v>1933.2083333332769</c:v>
                </c:pt>
                <c:pt idx="747">
                  <c:v>1933.2916666666101</c:v>
                </c:pt>
                <c:pt idx="748">
                  <c:v>1933.3749999999434</c:v>
                </c:pt>
                <c:pt idx="749">
                  <c:v>1933.4583333332766</c:v>
                </c:pt>
                <c:pt idx="750">
                  <c:v>1933.5416666666099</c:v>
                </c:pt>
                <c:pt idx="751">
                  <c:v>1933.6249999999432</c:v>
                </c:pt>
                <c:pt idx="752">
                  <c:v>1933.7083333332764</c:v>
                </c:pt>
                <c:pt idx="753">
                  <c:v>1933.7916666666097</c:v>
                </c:pt>
                <c:pt idx="754">
                  <c:v>1933.8749999999429</c:v>
                </c:pt>
                <c:pt idx="755">
                  <c:v>1933.9583333332762</c:v>
                </c:pt>
                <c:pt idx="756">
                  <c:v>1934.0416666666094</c:v>
                </c:pt>
                <c:pt idx="757">
                  <c:v>1934.1249999999427</c:v>
                </c:pt>
                <c:pt idx="758">
                  <c:v>1934.208333333276</c:v>
                </c:pt>
                <c:pt idx="759">
                  <c:v>1934.2916666666092</c:v>
                </c:pt>
                <c:pt idx="760">
                  <c:v>1934.3749999999425</c:v>
                </c:pt>
                <c:pt idx="761">
                  <c:v>1934.4583333332757</c:v>
                </c:pt>
                <c:pt idx="762">
                  <c:v>1934.541666666609</c:v>
                </c:pt>
                <c:pt idx="763">
                  <c:v>1934.6249999999422</c:v>
                </c:pt>
                <c:pt idx="764">
                  <c:v>1934.7083333332755</c:v>
                </c:pt>
                <c:pt idx="765">
                  <c:v>1934.7916666666088</c:v>
                </c:pt>
                <c:pt idx="766">
                  <c:v>1934.874999999942</c:v>
                </c:pt>
                <c:pt idx="767">
                  <c:v>1934.9583333332753</c:v>
                </c:pt>
                <c:pt idx="768">
                  <c:v>1935.0416666666085</c:v>
                </c:pt>
                <c:pt idx="769">
                  <c:v>1935.1249999999418</c:v>
                </c:pt>
                <c:pt idx="770">
                  <c:v>1935.208333333275</c:v>
                </c:pt>
                <c:pt idx="771">
                  <c:v>1935.2916666666083</c:v>
                </c:pt>
                <c:pt idx="772">
                  <c:v>1935.3749999999416</c:v>
                </c:pt>
                <c:pt idx="773">
                  <c:v>1935.4583333332748</c:v>
                </c:pt>
                <c:pt idx="774">
                  <c:v>1935.5416666666081</c:v>
                </c:pt>
                <c:pt idx="775">
                  <c:v>1935.6249999999413</c:v>
                </c:pt>
                <c:pt idx="776">
                  <c:v>1935.7083333332746</c:v>
                </c:pt>
                <c:pt idx="777">
                  <c:v>1935.7916666666079</c:v>
                </c:pt>
                <c:pt idx="778">
                  <c:v>1935.8749999999411</c:v>
                </c:pt>
                <c:pt idx="779">
                  <c:v>1935.9583333332744</c:v>
                </c:pt>
                <c:pt idx="780">
                  <c:v>1936.0416666666076</c:v>
                </c:pt>
                <c:pt idx="781">
                  <c:v>1936.1249999999409</c:v>
                </c:pt>
                <c:pt idx="782">
                  <c:v>1936.2083333332741</c:v>
                </c:pt>
                <c:pt idx="783">
                  <c:v>1936.2916666666074</c:v>
                </c:pt>
                <c:pt idx="784">
                  <c:v>1936.3749999999407</c:v>
                </c:pt>
                <c:pt idx="785">
                  <c:v>1936.4583333332739</c:v>
                </c:pt>
                <c:pt idx="786">
                  <c:v>1936.5416666666072</c:v>
                </c:pt>
                <c:pt idx="787">
                  <c:v>1936.6249999999404</c:v>
                </c:pt>
                <c:pt idx="788">
                  <c:v>1936.7083333332737</c:v>
                </c:pt>
                <c:pt idx="789">
                  <c:v>1936.7916666666069</c:v>
                </c:pt>
                <c:pt idx="790">
                  <c:v>1936.8749999999402</c:v>
                </c:pt>
                <c:pt idx="791">
                  <c:v>1936.9583333332735</c:v>
                </c:pt>
                <c:pt idx="792">
                  <c:v>1937.0416666666067</c:v>
                </c:pt>
                <c:pt idx="793">
                  <c:v>1937.12499999994</c:v>
                </c:pt>
                <c:pt idx="794">
                  <c:v>1937.2083333332732</c:v>
                </c:pt>
                <c:pt idx="795">
                  <c:v>1937.2916666666065</c:v>
                </c:pt>
                <c:pt idx="796">
                  <c:v>1937.3749999999397</c:v>
                </c:pt>
                <c:pt idx="797">
                  <c:v>1937.458333333273</c:v>
                </c:pt>
                <c:pt idx="798">
                  <c:v>1937.5416666666063</c:v>
                </c:pt>
                <c:pt idx="799">
                  <c:v>1937.6249999999395</c:v>
                </c:pt>
                <c:pt idx="800">
                  <c:v>1937.7083333332728</c:v>
                </c:pt>
                <c:pt idx="801">
                  <c:v>1937.791666666606</c:v>
                </c:pt>
                <c:pt idx="802">
                  <c:v>1937.8749999999393</c:v>
                </c:pt>
                <c:pt idx="803">
                  <c:v>1937.9583333332725</c:v>
                </c:pt>
                <c:pt idx="804">
                  <c:v>1938.0416666666058</c:v>
                </c:pt>
                <c:pt idx="805">
                  <c:v>1938.1249999999391</c:v>
                </c:pt>
                <c:pt idx="806">
                  <c:v>1938.2083333332723</c:v>
                </c:pt>
                <c:pt idx="807">
                  <c:v>1938.2916666666056</c:v>
                </c:pt>
                <c:pt idx="808">
                  <c:v>1938.3749999999388</c:v>
                </c:pt>
                <c:pt idx="809">
                  <c:v>1938.4583333332721</c:v>
                </c:pt>
                <c:pt idx="810">
                  <c:v>1938.5416666666054</c:v>
                </c:pt>
                <c:pt idx="811">
                  <c:v>1938.6249999999386</c:v>
                </c:pt>
                <c:pt idx="812">
                  <c:v>1938.7083333332719</c:v>
                </c:pt>
                <c:pt idx="813">
                  <c:v>1938.7916666666051</c:v>
                </c:pt>
                <c:pt idx="814">
                  <c:v>1938.8749999999384</c:v>
                </c:pt>
                <c:pt idx="815">
                  <c:v>1938.9583333332716</c:v>
                </c:pt>
                <c:pt idx="816">
                  <c:v>1939.0416666666049</c:v>
                </c:pt>
                <c:pt idx="817">
                  <c:v>1939.1249999999382</c:v>
                </c:pt>
                <c:pt idx="818">
                  <c:v>1939.2083333332714</c:v>
                </c:pt>
                <c:pt idx="819">
                  <c:v>1939.2916666666047</c:v>
                </c:pt>
                <c:pt idx="820">
                  <c:v>1939.3749999999379</c:v>
                </c:pt>
                <c:pt idx="821">
                  <c:v>1939.4583333332712</c:v>
                </c:pt>
                <c:pt idx="822">
                  <c:v>1939.5416666666044</c:v>
                </c:pt>
                <c:pt idx="823">
                  <c:v>1939.6249999999377</c:v>
                </c:pt>
                <c:pt idx="824">
                  <c:v>1939.708333333271</c:v>
                </c:pt>
                <c:pt idx="825">
                  <c:v>1939.7916666666042</c:v>
                </c:pt>
                <c:pt idx="826">
                  <c:v>1939.8749999999375</c:v>
                </c:pt>
                <c:pt idx="827">
                  <c:v>1939.9583333332707</c:v>
                </c:pt>
                <c:pt idx="828">
                  <c:v>1940.041666666604</c:v>
                </c:pt>
                <c:pt idx="829">
                  <c:v>1940.1249999999372</c:v>
                </c:pt>
                <c:pt idx="830">
                  <c:v>1940.2083333332705</c:v>
                </c:pt>
                <c:pt idx="831">
                  <c:v>1940.2916666666038</c:v>
                </c:pt>
                <c:pt idx="832">
                  <c:v>1940.374999999937</c:v>
                </c:pt>
                <c:pt idx="833">
                  <c:v>1940.4583333332703</c:v>
                </c:pt>
                <c:pt idx="834">
                  <c:v>1940.5416666666035</c:v>
                </c:pt>
                <c:pt idx="835">
                  <c:v>1940.6249999999368</c:v>
                </c:pt>
                <c:pt idx="836">
                  <c:v>1940.70833333327</c:v>
                </c:pt>
                <c:pt idx="837">
                  <c:v>1940.7916666666033</c:v>
                </c:pt>
                <c:pt idx="838">
                  <c:v>1940.8749999999366</c:v>
                </c:pt>
                <c:pt idx="839">
                  <c:v>1940.9583333332698</c:v>
                </c:pt>
                <c:pt idx="840">
                  <c:v>1941.0416666666031</c:v>
                </c:pt>
                <c:pt idx="841">
                  <c:v>1941.1249999999363</c:v>
                </c:pt>
                <c:pt idx="842">
                  <c:v>1941.2083333332696</c:v>
                </c:pt>
                <c:pt idx="843">
                  <c:v>1941.2916666666029</c:v>
                </c:pt>
                <c:pt idx="844">
                  <c:v>1941.3749999999361</c:v>
                </c:pt>
                <c:pt idx="845">
                  <c:v>1941.4583333332694</c:v>
                </c:pt>
                <c:pt idx="846">
                  <c:v>1941.5416666666026</c:v>
                </c:pt>
                <c:pt idx="847">
                  <c:v>1941.6249999999359</c:v>
                </c:pt>
                <c:pt idx="848">
                  <c:v>1941.7083333332691</c:v>
                </c:pt>
                <c:pt idx="849">
                  <c:v>1941.7916666666024</c:v>
                </c:pt>
                <c:pt idx="850">
                  <c:v>1941.8749999999357</c:v>
                </c:pt>
                <c:pt idx="851">
                  <c:v>1941.9583333332689</c:v>
                </c:pt>
                <c:pt idx="852">
                  <c:v>1942.0416666666022</c:v>
                </c:pt>
                <c:pt idx="853">
                  <c:v>1942.1249999999354</c:v>
                </c:pt>
                <c:pt idx="854">
                  <c:v>1942.2083333332687</c:v>
                </c:pt>
                <c:pt idx="855">
                  <c:v>1942.2916666666019</c:v>
                </c:pt>
                <c:pt idx="856">
                  <c:v>1942.3749999999352</c:v>
                </c:pt>
                <c:pt idx="857">
                  <c:v>1942.4583333332685</c:v>
                </c:pt>
                <c:pt idx="858">
                  <c:v>1942.5416666666017</c:v>
                </c:pt>
                <c:pt idx="859">
                  <c:v>1942.624999999935</c:v>
                </c:pt>
                <c:pt idx="860">
                  <c:v>1942.7083333332682</c:v>
                </c:pt>
                <c:pt idx="861">
                  <c:v>1942.7916666666015</c:v>
                </c:pt>
                <c:pt idx="862">
                  <c:v>1942.8749999999347</c:v>
                </c:pt>
                <c:pt idx="863">
                  <c:v>1942.958333333268</c:v>
                </c:pt>
                <c:pt idx="864">
                  <c:v>1943.0416666666013</c:v>
                </c:pt>
                <c:pt idx="865">
                  <c:v>1943.1249999999345</c:v>
                </c:pt>
                <c:pt idx="866">
                  <c:v>1943.2083333332678</c:v>
                </c:pt>
                <c:pt idx="867">
                  <c:v>1943.291666666601</c:v>
                </c:pt>
                <c:pt idx="868">
                  <c:v>1943.3749999999343</c:v>
                </c:pt>
                <c:pt idx="869">
                  <c:v>1943.4583333332675</c:v>
                </c:pt>
                <c:pt idx="870">
                  <c:v>1943.5416666666008</c:v>
                </c:pt>
                <c:pt idx="871">
                  <c:v>1943.6249999999341</c:v>
                </c:pt>
                <c:pt idx="872">
                  <c:v>1943.7083333332673</c:v>
                </c:pt>
                <c:pt idx="873">
                  <c:v>1943.7916666666006</c:v>
                </c:pt>
                <c:pt idx="874">
                  <c:v>1943.8749999999338</c:v>
                </c:pt>
                <c:pt idx="875">
                  <c:v>1943.9583333332671</c:v>
                </c:pt>
                <c:pt idx="876">
                  <c:v>1944.0416666666003</c:v>
                </c:pt>
                <c:pt idx="877">
                  <c:v>1944.1249999999336</c:v>
                </c:pt>
                <c:pt idx="878">
                  <c:v>1944.2083333332669</c:v>
                </c:pt>
                <c:pt idx="879">
                  <c:v>1944.2916666666001</c:v>
                </c:pt>
                <c:pt idx="880">
                  <c:v>1944.3749999999334</c:v>
                </c:pt>
                <c:pt idx="881">
                  <c:v>1944.4583333332666</c:v>
                </c:pt>
                <c:pt idx="882">
                  <c:v>1944.5416666665999</c:v>
                </c:pt>
                <c:pt idx="883">
                  <c:v>1944.6249999999332</c:v>
                </c:pt>
                <c:pt idx="884">
                  <c:v>1944.7083333332664</c:v>
                </c:pt>
                <c:pt idx="885">
                  <c:v>1944.7916666665997</c:v>
                </c:pt>
                <c:pt idx="886">
                  <c:v>1944.8749999999329</c:v>
                </c:pt>
                <c:pt idx="887">
                  <c:v>1944.9583333332662</c:v>
                </c:pt>
                <c:pt idx="888">
                  <c:v>1945.0416666665994</c:v>
                </c:pt>
                <c:pt idx="889">
                  <c:v>1945.1249999999327</c:v>
                </c:pt>
                <c:pt idx="890">
                  <c:v>1945.208333333266</c:v>
                </c:pt>
                <c:pt idx="891">
                  <c:v>1945.2916666665992</c:v>
                </c:pt>
                <c:pt idx="892">
                  <c:v>1945.3749999999325</c:v>
                </c:pt>
                <c:pt idx="893">
                  <c:v>1945.4583333332657</c:v>
                </c:pt>
                <c:pt idx="894">
                  <c:v>1945.541666666599</c:v>
                </c:pt>
                <c:pt idx="895">
                  <c:v>1945.6249999999322</c:v>
                </c:pt>
                <c:pt idx="896">
                  <c:v>1945.7083333332655</c:v>
                </c:pt>
                <c:pt idx="897">
                  <c:v>1945.7916666665988</c:v>
                </c:pt>
                <c:pt idx="898">
                  <c:v>1945.874999999932</c:v>
                </c:pt>
                <c:pt idx="899">
                  <c:v>1945.9583333332653</c:v>
                </c:pt>
                <c:pt idx="900">
                  <c:v>1946.0416666665985</c:v>
                </c:pt>
                <c:pt idx="901">
                  <c:v>1946.1249999999318</c:v>
                </c:pt>
                <c:pt idx="902">
                  <c:v>1946.208333333265</c:v>
                </c:pt>
                <c:pt idx="903">
                  <c:v>1946.2916666665983</c:v>
                </c:pt>
                <c:pt idx="904">
                  <c:v>1946.3749999999316</c:v>
                </c:pt>
                <c:pt idx="905">
                  <c:v>1946.4583333332648</c:v>
                </c:pt>
                <c:pt idx="906">
                  <c:v>1946.5416666665981</c:v>
                </c:pt>
                <c:pt idx="907">
                  <c:v>1946.6249999999313</c:v>
                </c:pt>
                <c:pt idx="908">
                  <c:v>1946.7083333332646</c:v>
                </c:pt>
                <c:pt idx="909">
                  <c:v>1946.7916666665978</c:v>
                </c:pt>
                <c:pt idx="910">
                  <c:v>1946.8749999999311</c:v>
                </c:pt>
                <c:pt idx="911">
                  <c:v>1946.9583333332644</c:v>
                </c:pt>
                <c:pt idx="912">
                  <c:v>1947.0416666665976</c:v>
                </c:pt>
                <c:pt idx="913">
                  <c:v>1947.1249999999309</c:v>
                </c:pt>
                <c:pt idx="914">
                  <c:v>1947.2083333332641</c:v>
                </c:pt>
                <c:pt idx="915">
                  <c:v>1947.2916666665974</c:v>
                </c:pt>
                <c:pt idx="916">
                  <c:v>1947.3749999999307</c:v>
                </c:pt>
                <c:pt idx="917">
                  <c:v>1947.4583333332639</c:v>
                </c:pt>
                <c:pt idx="918">
                  <c:v>1947.5416666665972</c:v>
                </c:pt>
                <c:pt idx="919">
                  <c:v>1947.6249999999304</c:v>
                </c:pt>
                <c:pt idx="920">
                  <c:v>1947.7083333332637</c:v>
                </c:pt>
                <c:pt idx="921">
                  <c:v>1947.7916666665969</c:v>
                </c:pt>
                <c:pt idx="922">
                  <c:v>1947.8749999999302</c:v>
                </c:pt>
                <c:pt idx="923">
                  <c:v>1947.9583333332635</c:v>
                </c:pt>
                <c:pt idx="924">
                  <c:v>1948.0416666665967</c:v>
                </c:pt>
                <c:pt idx="925">
                  <c:v>1948.12499999993</c:v>
                </c:pt>
                <c:pt idx="926">
                  <c:v>1948.2083333332632</c:v>
                </c:pt>
                <c:pt idx="927">
                  <c:v>1948.2916666665965</c:v>
                </c:pt>
                <c:pt idx="928">
                  <c:v>1948.3749999999297</c:v>
                </c:pt>
                <c:pt idx="929">
                  <c:v>1948.458333333263</c:v>
                </c:pt>
                <c:pt idx="930">
                  <c:v>1948.5416666665963</c:v>
                </c:pt>
                <c:pt idx="931">
                  <c:v>1948.6249999999295</c:v>
                </c:pt>
                <c:pt idx="932">
                  <c:v>1948.7083333332628</c:v>
                </c:pt>
                <c:pt idx="933">
                  <c:v>1948.791666666596</c:v>
                </c:pt>
                <c:pt idx="934">
                  <c:v>1948.8749999999293</c:v>
                </c:pt>
                <c:pt idx="935">
                  <c:v>1948.9583333332625</c:v>
                </c:pt>
                <c:pt idx="936">
                  <c:v>1949.0416666665958</c:v>
                </c:pt>
                <c:pt idx="937">
                  <c:v>1949.1249999999291</c:v>
                </c:pt>
                <c:pt idx="938">
                  <c:v>1949.2083333332623</c:v>
                </c:pt>
                <c:pt idx="939">
                  <c:v>1949.2916666665956</c:v>
                </c:pt>
                <c:pt idx="940">
                  <c:v>1949.3749999999288</c:v>
                </c:pt>
                <c:pt idx="941">
                  <c:v>1949.4583333332621</c:v>
                </c:pt>
                <c:pt idx="942">
                  <c:v>1949.5416666665953</c:v>
                </c:pt>
                <c:pt idx="943">
                  <c:v>1949.6249999999286</c:v>
                </c:pt>
                <c:pt idx="944">
                  <c:v>1949.7083333332619</c:v>
                </c:pt>
                <c:pt idx="945">
                  <c:v>1949.7916666665951</c:v>
                </c:pt>
                <c:pt idx="946">
                  <c:v>1949.8749999999284</c:v>
                </c:pt>
                <c:pt idx="947">
                  <c:v>1949.9583333332616</c:v>
                </c:pt>
                <c:pt idx="948">
                  <c:v>1950.0416666665949</c:v>
                </c:pt>
                <c:pt idx="949">
                  <c:v>1950.1249999999281</c:v>
                </c:pt>
                <c:pt idx="950">
                  <c:v>1950.2083333332614</c:v>
                </c:pt>
                <c:pt idx="951">
                  <c:v>1950.2916666665947</c:v>
                </c:pt>
                <c:pt idx="952">
                  <c:v>1950.3749999999279</c:v>
                </c:pt>
                <c:pt idx="953">
                  <c:v>1950.4583333332612</c:v>
                </c:pt>
                <c:pt idx="954">
                  <c:v>1950.5416666665944</c:v>
                </c:pt>
                <c:pt idx="955">
                  <c:v>1950.6249999999277</c:v>
                </c:pt>
                <c:pt idx="956">
                  <c:v>1950.708333333261</c:v>
                </c:pt>
                <c:pt idx="957">
                  <c:v>1950.7916666665942</c:v>
                </c:pt>
                <c:pt idx="958">
                  <c:v>1950.8749999999275</c:v>
                </c:pt>
                <c:pt idx="959">
                  <c:v>1950.9583333332607</c:v>
                </c:pt>
                <c:pt idx="960">
                  <c:v>1951.041666666594</c:v>
                </c:pt>
                <c:pt idx="961">
                  <c:v>1951.1249999999272</c:v>
                </c:pt>
                <c:pt idx="962">
                  <c:v>1951.2083333332605</c:v>
                </c:pt>
                <c:pt idx="963">
                  <c:v>1951.2916666665938</c:v>
                </c:pt>
                <c:pt idx="964">
                  <c:v>1951.374999999927</c:v>
                </c:pt>
                <c:pt idx="965">
                  <c:v>1951.4583333332603</c:v>
                </c:pt>
                <c:pt idx="966">
                  <c:v>1951.5416666665935</c:v>
                </c:pt>
                <c:pt idx="967">
                  <c:v>1951.6249999999268</c:v>
                </c:pt>
                <c:pt idx="968">
                  <c:v>1951.70833333326</c:v>
                </c:pt>
                <c:pt idx="969">
                  <c:v>1951.7916666665933</c:v>
                </c:pt>
                <c:pt idx="970">
                  <c:v>1951.8749999999266</c:v>
                </c:pt>
                <c:pt idx="971">
                  <c:v>1951.9583333332598</c:v>
                </c:pt>
                <c:pt idx="972">
                  <c:v>1952.0416666665931</c:v>
                </c:pt>
                <c:pt idx="973">
                  <c:v>1952.1249999999263</c:v>
                </c:pt>
                <c:pt idx="974">
                  <c:v>1952.2083333332596</c:v>
                </c:pt>
                <c:pt idx="975">
                  <c:v>1952.2916666665928</c:v>
                </c:pt>
                <c:pt idx="976">
                  <c:v>1952.3749999999261</c:v>
                </c:pt>
                <c:pt idx="977">
                  <c:v>1952.4583333332594</c:v>
                </c:pt>
                <c:pt idx="978">
                  <c:v>1952.5416666665926</c:v>
                </c:pt>
                <c:pt idx="979">
                  <c:v>1952.6249999999259</c:v>
                </c:pt>
                <c:pt idx="980">
                  <c:v>1952.7083333332591</c:v>
                </c:pt>
                <c:pt idx="981">
                  <c:v>1952.7916666665924</c:v>
                </c:pt>
                <c:pt idx="982">
                  <c:v>1952.8749999999256</c:v>
                </c:pt>
                <c:pt idx="983">
                  <c:v>1952.9583333332589</c:v>
                </c:pt>
                <c:pt idx="984">
                  <c:v>1953.0416666665922</c:v>
                </c:pt>
                <c:pt idx="985">
                  <c:v>1953.1249999999254</c:v>
                </c:pt>
                <c:pt idx="986">
                  <c:v>1953.2083333332587</c:v>
                </c:pt>
                <c:pt idx="987">
                  <c:v>1953.2916666665919</c:v>
                </c:pt>
                <c:pt idx="988">
                  <c:v>1953.3749999999252</c:v>
                </c:pt>
                <c:pt idx="989">
                  <c:v>1953.4583333332585</c:v>
                </c:pt>
                <c:pt idx="990">
                  <c:v>1953.5416666665917</c:v>
                </c:pt>
                <c:pt idx="991">
                  <c:v>1953.624999999925</c:v>
                </c:pt>
                <c:pt idx="992">
                  <c:v>1953.7083333332582</c:v>
                </c:pt>
                <c:pt idx="993">
                  <c:v>1953.7916666665915</c:v>
                </c:pt>
                <c:pt idx="994">
                  <c:v>1953.8749999999247</c:v>
                </c:pt>
                <c:pt idx="995">
                  <c:v>1953.958333333258</c:v>
                </c:pt>
                <c:pt idx="996">
                  <c:v>1954.0416666665913</c:v>
                </c:pt>
                <c:pt idx="997">
                  <c:v>1954.1249999999245</c:v>
                </c:pt>
                <c:pt idx="998">
                  <c:v>1954.2083333332578</c:v>
                </c:pt>
                <c:pt idx="999">
                  <c:v>1954.291666666591</c:v>
                </c:pt>
                <c:pt idx="1000">
                  <c:v>1954.3749999999243</c:v>
                </c:pt>
                <c:pt idx="1001">
                  <c:v>1954.4583333332575</c:v>
                </c:pt>
                <c:pt idx="1002">
                  <c:v>1954.5416666665908</c:v>
                </c:pt>
                <c:pt idx="1003">
                  <c:v>1954.6249999999241</c:v>
                </c:pt>
                <c:pt idx="1004">
                  <c:v>1954.7083333332573</c:v>
                </c:pt>
                <c:pt idx="1005">
                  <c:v>1954.7916666665906</c:v>
                </c:pt>
                <c:pt idx="1006">
                  <c:v>1954.8749999999238</c:v>
                </c:pt>
                <c:pt idx="1007">
                  <c:v>1954.9583333332571</c:v>
                </c:pt>
                <c:pt idx="1008">
                  <c:v>1955.0416666665903</c:v>
                </c:pt>
                <c:pt idx="1009">
                  <c:v>1955.1249999999236</c:v>
                </c:pt>
                <c:pt idx="1010">
                  <c:v>1955.2083333332569</c:v>
                </c:pt>
                <c:pt idx="1011">
                  <c:v>1955.2916666665901</c:v>
                </c:pt>
                <c:pt idx="1012">
                  <c:v>1955.3749999999234</c:v>
                </c:pt>
                <c:pt idx="1013">
                  <c:v>1955.4583333332566</c:v>
                </c:pt>
                <c:pt idx="1014">
                  <c:v>1955.5416666665899</c:v>
                </c:pt>
                <c:pt idx="1015">
                  <c:v>1955.6249999999231</c:v>
                </c:pt>
                <c:pt idx="1016">
                  <c:v>1955.7083333332564</c:v>
                </c:pt>
                <c:pt idx="1017">
                  <c:v>1955.7916666665897</c:v>
                </c:pt>
                <c:pt idx="1018">
                  <c:v>1955.8749999999229</c:v>
                </c:pt>
                <c:pt idx="1019">
                  <c:v>1955.9583333332562</c:v>
                </c:pt>
                <c:pt idx="1020">
                  <c:v>1956.0416666665894</c:v>
                </c:pt>
                <c:pt idx="1021">
                  <c:v>1956.1249999999227</c:v>
                </c:pt>
                <c:pt idx="1022">
                  <c:v>1956.208333333256</c:v>
                </c:pt>
                <c:pt idx="1023">
                  <c:v>1956.2916666665892</c:v>
                </c:pt>
                <c:pt idx="1024">
                  <c:v>1956.3749999999225</c:v>
                </c:pt>
                <c:pt idx="1025">
                  <c:v>1956.4583333332557</c:v>
                </c:pt>
                <c:pt idx="1026">
                  <c:v>1956.541666666589</c:v>
                </c:pt>
                <c:pt idx="1027">
                  <c:v>1956.6249999999222</c:v>
                </c:pt>
                <c:pt idx="1028">
                  <c:v>1956.7083333332555</c:v>
                </c:pt>
                <c:pt idx="1029">
                  <c:v>1956.7916666665888</c:v>
                </c:pt>
                <c:pt idx="1030">
                  <c:v>1956.874999999922</c:v>
                </c:pt>
                <c:pt idx="1031">
                  <c:v>1956.9583333332553</c:v>
                </c:pt>
                <c:pt idx="1032">
                  <c:v>1957.0416666665885</c:v>
                </c:pt>
                <c:pt idx="1033">
                  <c:v>1957.1249999999218</c:v>
                </c:pt>
                <c:pt idx="1034">
                  <c:v>1957.208333333255</c:v>
                </c:pt>
                <c:pt idx="1035">
                  <c:v>1957.2916666665883</c:v>
                </c:pt>
                <c:pt idx="1036">
                  <c:v>1957.3749999999216</c:v>
                </c:pt>
                <c:pt idx="1037">
                  <c:v>1957.4583333332548</c:v>
                </c:pt>
                <c:pt idx="1038">
                  <c:v>1957.5416666665881</c:v>
                </c:pt>
                <c:pt idx="1039">
                  <c:v>1957.6249999999213</c:v>
                </c:pt>
                <c:pt idx="1040">
                  <c:v>1957.7083333332546</c:v>
                </c:pt>
                <c:pt idx="1041">
                  <c:v>1957.7916666665878</c:v>
                </c:pt>
                <c:pt idx="1042">
                  <c:v>1957.8749999999211</c:v>
                </c:pt>
                <c:pt idx="1043">
                  <c:v>1957.9583333332544</c:v>
                </c:pt>
                <c:pt idx="1044">
                  <c:v>1958.0416666665876</c:v>
                </c:pt>
                <c:pt idx="1045">
                  <c:v>1958.1249999999209</c:v>
                </c:pt>
                <c:pt idx="1046">
                  <c:v>1958.2083333332541</c:v>
                </c:pt>
                <c:pt idx="1047">
                  <c:v>1958.2916666665874</c:v>
                </c:pt>
                <c:pt idx="1048">
                  <c:v>1958.3749999999206</c:v>
                </c:pt>
                <c:pt idx="1049">
                  <c:v>1958.4583333332539</c:v>
                </c:pt>
                <c:pt idx="1050">
                  <c:v>1958.5416666665872</c:v>
                </c:pt>
                <c:pt idx="1051">
                  <c:v>1958.6249999999204</c:v>
                </c:pt>
                <c:pt idx="1052">
                  <c:v>1958.7083333332537</c:v>
                </c:pt>
                <c:pt idx="1053">
                  <c:v>1958.7916666665869</c:v>
                </c:pt>
                <c:pt idx="1054">
                  <c:v>1958.8749999999202</c:v>
                </c:pt>
                <c:pt idx="1055">
                  <c:v>1958.9583333332534</c:v>
                </c:pt>
                <c:pt idx="1056">
                  <c:v>1959.0416666665867</c:v>
                </c:pt>
                <c:pt idx="1057">
                  <c:v>1959.12499999992</c:v>
                </c:pt>
                <c:pt idx="1058">
                  <c:v>1959.2083333332532</c:v>
                </c:pt>
                <c:pt idx="1059">
                  <c:v>1959.2916666665865</c:v>
                </c:pt>
                <c:pt idx="1060">
                  <c:v>1959.3749999999197</c:v>
                </c:pt>
                <c:pt idx="1061">
                  <c:v>1959.458333333253</c:v>
                </c:pt>
                <c:pt idx="1062">
                  <c:v>1959.5416666665863</c:v>
                </c:pt>
                <c:pt idx="1063">
                  <c:v>1959.6249999999195</c:v>
                </c:pt>
                <c:pt idx="1064">
                  <c:v>1959.7083333332528</c:v>
                </c:pt>
                <c:pt idx="1065">
                  <c:v>1959.791666666586</c:v>
                </c:pt>
                <c:pt idx="1066">
                  <c:v>1959.8749999999193</c:v>
                </c:pt>
                <c:pt idx="1067">
                  <c:v>1959.9583333332525</c:v>
                </c:pt>
                <c:pt idx="1068">
                  <c:v>1960.0416666665858</c:v>
                </c:pt>
                <c:pt idx="1069">
                  <c:v>1960.1249999999191</c:v>
                </c:pt>
                <c:pt idx="1070">
                  <c:v>1960.2083333332523</c:v>
                </c:pt>
                <c:pt idx="1071">
                  <c:v>1960.2916666665856</c:v>
                </c:pt>
                <c:pt idx="1072">
                  <c:v>1960.3749999999188</c:v>
                </c:pt>
                <c:pt idx="1073">
                  <c:v>1960.4583333332521</c:v>
                </c:pt>
                <c:pt idx="1074">
                  <c:v>1960.5416666665853</c:v>
                </c:pt>
                <c:pt idx="1075">
                  <c:v>1960.6249999999186</c:v>
                </c:pt>
                <c:pt idx="1076">
                  <c:v>1960.7083333332519</c:v>
                </c:pt>
                <c:pt idx="1077">
                  <c:v>1960.7916666665851</c:v>
                </c:pt>
                <c:pt idx="1078">
                  <c:v>1960.8749999999184</c:v>
                </c:pt>
                <c:pt idx="1079">
                  <c:v>1960.9583333332516</c:v>
                </c:pt>
                <c:pt idx="1080">
                  <c:v>1961.0416666665849</c:v>
                </c:pt>
                <c:pt idx="1081">
                  <c:v>1961.1249999999181</c:v>
                </c:pt>
                <c:pt idx="1082">
                  <c:v>1961.2083333332514</c:v>
                </c:pt>
                <c:pt idx="1083">
                  <c:v>1961.2916666665847</c:v>
                </c:pt>
                <c:pt idx="1084">
                  <c:v>1961.3749999999179</c:v>
                </c:pt>
                <c:pt idx="1085">
                  <c:v>1961.4583333332512</c:v>
                </c:pt>
                <c:pt idx="1086">
                  <c:v>1961.5416666665844</c:v>
                </c:pt>
                <c:pt idx="1087">
                  <c:v>1961.6249999999177</c:v>
                </c:pt>
                <c:pt idx="1088">
                  <c:v>1961.7083333332509</c:v>
                </c:pt>
                <c:pt idx="1089">
                  <c:v>1961.7916666665842</c:v>
                </c:pt>
                <c:pt idx="1090">
                  <c:v>1961.8749999999175</c:v>
                </c:pt>
                <c:pt idx="1091">
                  <c:v>1961.9583333332507</c:v>
                </c:pt>
                <c:pt idx="1092">
                  <c:v>1962.041666666584</c:v>
                </c:pt>
                <c:pt idx="1093">
                  <c:v>1962.1249999999172</c:v>
                </c:pt>
                <c:pt idx="1094">
                  <c:v>1962.2083333332505</c:v>
                </c:pt>
                <c:pt idx="1095">
                  <c:v>1962.2916666665838</c:v>
                </c:pt>
                <c:pt idx="1096">
                  <c:v>1962.374999999917</c:v>
                </c:pt>
                <c:pt idx="1097">
                  <c:v>1962.4583333332503</c:v>
                </c:pt>
                <c:pt idx="1098">
                  <c:v>1962.5416666665835</c:v>
                </c:pt>
                <c:pt idx="1099">
                  <c:v>1962.6249999999168</c:v>
                </c:pt>
                <c:pt idx="1100">
                  <c:v>1962.70833333325</c:v>
                </c:pt>
                <c:pt idx="1101">
                  <c:v>1962.7916666665833</c:v>
                </c:pt>
                <c:pt idx="1102">
                  <c:v>1962.8749999999166</c:v>
                </c:pt>
                <c:pt idx="1103">
                  <c:v>1962.9583333332498</c:v>
                </c:pt>
                <c:pt idx="1104">
                  <c:v>1963.0416666665831</c:v>
                </c:pt>
                <c:pt idx="1105">
                  <c:v>1963.1249999999163</c:v>
                </c:pt>
                <c:pt idx="1106">
                  <c:v>1963.2083333332496</c:v>
                </c:pt>
                <c:pt idx="1107">
                  <c:v>1963.2916666665828</c:v>
                </c:pt>
                <c:pt idx="1108">
                  <c:v>1963.3749999999161</c:v>
                </c:pt>
                <c:pt idx="1109">
                  <c:v>1963.4583333332494</c:v>
                </c:pt>
                <c:pt idx="1110">
                  <c:v>1963.5416666665826</c:v>
                </c:pt>
                <c:pt idx="1111">
                  <c:v>1963.6249999999159</c:v>
                </c:pt>
                <c:pt idx="1112">
                  <c:v>1963.7083333332491</c:v>
                </c:pt>
                <c:pt idx="1113">
                  <c:v>1963.7916666665824</c:v>
                </c:pt>
                <c:pt idx="1114">
                  <c:v>1963.8749999999156</c:v>
                </c:pt>
                <c:pt idx="1115">
                  <c:v>1963.9583333332489</c:v>
                </c:pt>
                <c:pt idx="1116">
                  <c:v>1964.0416666665822</c:v>
                </c:pt>
                <c:pt idx="1117">
                  <c:v>1964.1249999999154</c:v>
                </c:pt>
                <c:pt idx="1118">
                  <c:v>1964.2083333332487</c:v>
                </c:pt>
                <c:pt idx="1119">
                  <c:v>1964.2916666665819</c:v>
                </c:pt>
                <c:pt idx="1120">
                  <c:v>1964.3749999999152</c:v>
                </c:pt>
                <c:pt idx="1121">
                  <c:v>1964.4583333332484</c:v>
                </c:pt>
                <c:pt idx="1122">
                  <c:v>1964.5416666665817</c:v>
                </c:pt>
                <c:pt idx="1123">
                  <c:v>1964.624999999915</c:v>
                </c:pt>
                <c:pt idx="1124">
                  <c:v>1964.7083333332482</c:v>
                </c:pt>
                <c:pt idx="1125">
                  <c:v>1964.7916666665815</c:v>
                </c:pt>
                <c:pt idx="1126">
                  <c:v>1964.8749999999147</c:v>
                </c:pt>
                <c:pt idx="1127">
                  <c:v>1964.958333333248</c:v>
                </c:pt>
                <c:pt idx="1128">
                  <c:v>1965.0416666665812</c:v>
                </c:pt>
                <c:pt idx="1129">
                  <c:v>1965.1249999999145</c:v>
                </c:pt>
                <c:pt idx="1130">
                  <c:v>1965.2083333332478</c:v>
                </c:pt>
                <c:pt idx="1131">
                  <c:v>1965.291666666581</c:v>
                </c:pt>
                <c:pt idx="1132">
                  <c:v>1965.3749999999143</c:v>
                </c:pt>
                <c:pt idx="1133">
                  <c:v>1965.4583333332475</c:v>
                </c:pt>
                <c:pt idx="1134">
                  <c:v>1965.5416666665808</c:v>
                </c:pt>
                <c:pt idx="1135">
                  <c:v>1965.6249999999141</c:v>
                </c:pt>
                <c:pt idx="1136">
                  <c:v>1965.7083333332473</c:v>
                </c:pt>
                <c:pt idx="1137">
                  <c:v>1965.7916666665806</c:v>
                </c:pt>
                <c:pt idx="1138">
                  <c:v>1965.8749999999138</c:v>
                </c:pt>
                <c:pt idx="1139">
                  <c:v>1965.9583333332471</c:v>
                </c:pt>
                <c:pt idx="1140">
                  <c:v>1966.0416666665803</c:v>
                </c:pt>
                <c:pt idx="1141">
                  <c:v>1966.1249999999136</c:v>
                </c:pt>
                <c:pt idx="1142">
                  <c:v>1966.2083333332469</c:v>
                </c:pt>
                <c:pt idx="1143">
                  <c:v>1966.2916666665801</c:v>
                </c:pt>
                <c:pt idx="1144">
                  <c:v>1966.3749999999134</c:v>
                </c:pt>
                <c:pt idx="1145">
                  <c:v>1966.4583333332466</c:v>
                </c:pt>
                <c:pt idx="1146">
                  <c:v>1966.5416666665799</c:v>
                </c:pt>
                <c:pt idx="1147">
                  <c:v>1966.6249999999131</c:v>
                </c:pt>
                <c:pt idx="1148">
                  <c:v>1966.7083333332464</c:v>
                </c:pt>
                <c:pt idx="1149">
                  <c:v>1966.7916666665797</c:v>
                </c:pt>
                <c:pt idx="1150">
                  <c:v>1966.8749999999129</c:v>
                </c:pt>
                <c:pt idx="1151">
                  <c:v>1966.9583333332462</c:v>
                </c:pt>
                <c:pt idx="1152">
                  <c:v>1967.0416666665794</c:v>
                </c:pt>
                <c:pt idx="1153">
                  <c:v>1967.1249999999127</c:v>
                </c:pt>
                <c:pt idx="1154">
                  <c:v>1967.2083333332459</c:v>
                </c:pt>
                <c:pt idx="1155">
                  <c:v>1967.2916666665792</c:v>
                </c:pt>
                <c:pt idx="1156">
                  <c:v>1967.3749999999125</c:v>
                </c:pt>
                <c:pt idx="1157">
                  <c:v>1967.4583333332457</c:v>
                </c:pt>
                <c:pt idx="1158">
                  <c:v>1967.541666666579</c:v>
                </c:pt>
                <c:pt idx="1159">
                  <c:v>1967.6249999999122</c:v>
                </c:pt>
                <c:pt idx="1160">
                  <c:v>1967.7083333332455</c:v>
                </c:pt>
                <c:pt idx="1161">
                  <c:v>1967.7916666665787</c:v>
                </c:pt>
                <c:pt idx="1162">
                  <c:v>1967.874999999912</c:v>
                </c:pt>
                <c:pt idx="1163">
                  <c:v>1967.9583333332453</c:v>
                </c:pt>
                <c:pt idx="1164">
                  <c:v>1968.0416666665785</c:v>
                </c:pt>
                <c:pt idx="1165">
                  <c:v>1968.1249999999118</c:v>
                </c:pt>
                <c:pt idx="1166">
                  <c:v>1968.208333333245</c:v>
                </c:pt>
                <c:pt idx="1167">
                  <c:v>1968.2916666665783</c:v>
                </c:pt>
                <c:pt idx="1168">
                  <c:v>1968.3749999999116</c:v>
                </c:pt>
                <c:pt idx="1169">
                  <c:v>1968.4583333332448</c:v>
                </c:pt>
                <c:pt idx="1170">
                  <c:v>1968.5416666665781</c:v>
                </c:pt>
                <c:pt idx="1171">
                  <c:v>1968.6249999999113</c:v>
                </c:pt>
                <c:pt idx="1172">
                  <c:v>1968.7083333332446</c:v>
                </c:pt>
                <c:pt idx="1173">
                  <c:v>1968.7916666665778</c:v>
                </c:pt>
                <c:pt idx="1174">
                  <c:v>1968.8749999999111</c:v>
                </c:pt>
                <c:pt idx="1175">
                  <c:v>1968.9583333332444</c:v>
                </c:pt>
                <c:pt idx="1176">
                  <c:v>1969.0416666665776</c:v>
                </c:pt>
                <c:pt idx="1177">
                  <c:v>1969.1249999999109</c:v>
                </c:pt>
                <c:pt idx="1178">
                  <c:v>1969.2083333332441</c:v>
                </c:pt>
                <c:pt idx="1179">
                  <c:v>1969.2916666665774</c:v>
                </c:pt>
                <c:pt idx="1180">
                  <c:v>1969.3749999999106</c:v>
                </c:pt>
                <c:pt idx="1181">
                  <c:v>1969.4583333332439</c:v>
                </c:pt>
                <c:pt idx="1182">
                  <c:v>1969.5416666665772</c:v>
                </c:pt>
                <c:pt idx="1183">
                  <c:v>1969.6249999999104</c:v>
                </c:pt>
                <c:pt idx="1184">
                  <c:v>1969.7083333332437</c:v>
                </c:pt>
                <c:pt idx="1185">
                  <c:v>1969.7916666665769</c:v>
                </c:pt>
                <c:pt idx="1186">
                  <c:v>1969.8749999999102</c:v>
                </c:pt>
                <c:pt idx="1187">
                  <c:v>1969.9583333332434</c:v>
                </c:pt>
                <c:pt idx="1188">
                  <c:v>1970.0416666665767</c:v>
                </c:pt>
                <c:pt idx="1189">
                  <c:v>1970.12499999991</c:v>
                </c:pt>
                <c:pt idx="1190">
                  <c:v>1970.2083333332432</c:v>
                </c:pt>
                <c:pt idx="1191">
                  <c:v>1970.2916666665765</c:v>
                </c:pt>
                <c:pt idx="1192">
                  <c:v>1970.3749999999097</c:v>
                </c:pt>
                <c:pt idx="1193">
                  <c:v>1970.458333333243</c:v>
                </c:pt>
                <c:pt idx="1194">
                  <c:v>1970.5416666665762</c:v>
                </c:pt>
                <c:pt idx="1195">
                  <c:v>1970.6249999999095</c:v>
                </c:pt>
                <c:pt idx="1196">
                  <c:v>1970.7083333332428</c:v>
                </c:pt>
                <c:pt idx="1197">
                  <c:v>1970.791666666576</c:v>
                </c:pt>
                <c:pt idx="1198">
                  <c:v>1970.8749999999093</c:v>
                </c:pt>
                <c:pt idx="1199">
                  <c:v>1970.9583333332425</c:v>
                </c:pt>
                <c:pt idx="1200">
                  <c:v>1971.0416666665758</c:v>
                </c:pt>
                <c:pt idx="1201">
                  <c:v>1971.1249999999091</c:v>
                </c:pt>
                <c:pt idx="1202">
                  <c:v>1971.2083333332423</c:v>
                </c:pt>
                <c:pt idx="1203">
                  <c:v>1971.2916666665756</c:v>
                </c:pt>
                <c:pt idx="1204">
                  <c:v>1971.3749999999088</c:v>
                </c:pt>
                <c:pt idx="1205">
                  <c:v>1971.4583333332421</c:v>
                </c:pt>
                <c:pt idx="1206">
                  <c:v>1971.5416666665753</c:v>
                </c:pt>
                <c:pt idx="1207">
                  <c:v>1971.6249999999086</c:v>
                </c:pt>
                <c:pt idx="1208">
                  <c:v>1971.7083333332419</c:v>
                </c:pt>
                <c:pt idx="1209">
                  <c:v>1971.7916666665751</c:v>
                </c:pt>
                <c:pt idx="1210">
                  <c:v>1971.8749999999084</c:v>
                </c:pt>
                <c:pt idx="1211">
                  <c:v>1971.9583333332416</c:v>
                </c:pt>
                <c:pt idx="1212">
                  <c:v>1972.0416666665749</c:v>
                </c:pt>
                <c:pt idx="1213">
                  <c:v>1972.1249999999081</c:v>
                </c:pt>
                <c:pt idx="1214">
                  <c:v>1972.2083333332414</c:v>
                </c:pt>
                <c:pt idx="1215">
                  <c:v>1972.2916666665747</c:v>
                </c:pt>
                <c:pt idx="1216">
                  <c:v>1972.3749999999079</c:v>
                </c:pt>
                <c:pt idx="1217">
                  <c:v>1972.4583333332412</c:v>
                </c:pt>
                <c:pt idx="1218">
                  <c:v>1972.5416666665744</c:v>
                </c:pt>
                <c:pt idx="1219">
                  <c:v>1972.6249999999077</c:v>
                </c:pt>
                <c:pt idx="1220">
                  <c:v>1972.7083333332409</c:v>
                </c:pt>
                <c:pt idx="1221">
                  <c:v>1972.7916666665742</c:v>
                </c:pt>
                <c:pt idx="1222">
                  <c:v>1972.8749999999075</c:v>
                </c:pt>
                <c:pt idx="1223">
                  <c:v>1972.9583333332407</c:v>
                </c:pt>
                <c:pt idx="1224">
                  <c:v>1973.041666666574</c:v>
                </c:pt>
                <c:pt idx="1225">
                  <c:v>1973.1249999999072</c:v>
                </c:pt>
                <c:pt idx="1226">
                  <c:v>1973.2083333332405</c:v>
                </c:pt>
                <c:pt idx="1227">
                  <c:v>1973.2916666665737</c:v>
                </c:pt>
                <c:pt idx="1228">
                  <c:v>1973.374999999907</c:v>
                </c:pt>
                <c:pt idx="1229">
                  <c:v>1973.4583333332403</c:v>
                </c:pt>
                <c:pt idx="1230">
                  <c:v>1973.5416666665735</c:v>
                </c:pt>
                <c:pt idx="1231">
                  <c:v>1973.6249999999068</c:v>
                </c:pt>
                <c:pt idx="1232">
                  <c:v>1973.70833333324</c:v>
                </c:pt>
                <c:pt idx="1233">
                  <c:v>1973.7916666665733</c:v>
                </c:pt>
                <c:pt idx="1234">
                  <c:v>1973.8749999999065</c:v>
                </c:pt>
                <c:pt idx="1235">
                  <c:v>1973.9583333332398</c:v>
                </c:pt>
                <c:pt idx="1236">
                  <c:v>1974.0416666665731</c:v>
                </c:pt>
                <c:pt idx="1237">
                  <c:v>1974.1249999999063</c:v>
                </c:pt>
                <c:pt idx="1238">
                  <c:v>1974.2083333332396</c:v>
                </c:pt>
                <c:pt idx="1239">
                  <c:v>1974.2916666665728</c:v>
                </c:pt>
                <c:pt idx="1240">
                  <c:v>1974.3749999999061</c:v>
                </c:pt>
                <c:pt idx="1241">
                  <c:v>1974.4583333332394</c:v>
                </c:pt>
                <c:pt idx="1242">
                  <c:v>1974.5416666665726</c:v>
                </c:pt>
                <c:pt idx="1243">
                  <c:v>1974.6249999999059</c:v>
                </c:pt>
                <c:pt idx="1244">
                  <c:v>1974.7083333332391</c:v>
                </c:pt>
                <c:pt idx="1245">
                  <c:v>1974.7916666665724</c:v>
                </c:pt>
                <c:pt idx="1246">
                  <c:v>1974.8749999999056</c:v>
                </c:pt>
                <c:pt idx="1247">
                  <c:v>1974.9583333332389</c:v>
                </c:pt>
                <c:pt idx="1248">
                  <c:v>1975.0416666665722</c:v>
                </c:pt>
                <c:pt idx="1249">
                  <c:v>1975.1249999999054</c:v>
                </c:pt>
                <c:pt idx="1250">
                  <c:v>1975.2083333332387</c:v>
                </c:pt>
                <c:pt idx="1251">
                  <c:v>1975.2916666665719</c:v>
                </c:pt>
                <c:pt idx="1252">
                  <c:v>1975.3749999999052</c:v>
                </c:pt>
                <c:pt idx="1253">
                  <c:v>1975.4583333332384</c:v>
                </c:pt>
                <c:pt idx="1254">
                  <c:v>1975.5416666665717</c:v>
                </c:pt>
                <c:pt idx="1255">
                  <c:v>1975.624999999905</c:v>
                </c:pt>
                <c:pt idx="1256">
                  <c:v>1975.7083333332382</c:v>
                </c:pt>
                <c:pt idx="1257">
                  <c:v>1975.7916666665715</c:v>
                </c:pt>
                <c:pt idx="1258">
                  <c:v>1975.8749999999047</c:v>
                </c:pt>
                <c:pt idx="1259">
                  <c:v>1975.958333333238</c:v>
                </c:pt>
                <c:pt idx="1260">
                  <c:v>1976.0416666665712</c:v>
                </c:pt>
                <c:pt idx="1261">
                  <c:v>1976.1249999999045</c:v>
                </c:pt>
                <c:pt idx="1262">
                  <c:v>1976.2083333332378</c:v>
                </c:pt>
                <c:pt idx="1263">
                  <c:v>1976.291666666571</c:v>
                </c:pt>
                <c:pt idx="1264">
                  <c:v>1976.3749999999043</c:v>
                </c:pt>
                <c:pt idx="1265">
                  <c:v>1976.4583333332375</c:v>
                </c:pt>
                <c:pt idx="1266">
                  <c:v>1976.5416666665708</c:v>
                </c:pt>
                <c:pt idx="1267">
                  <c:v>1976.624999999904</c:v>
                </c:pt>
                <c:pt idx="1268">
                  <c:v>1976.7083333332373</c:v>
                </c:pt>
                <c:pt idx="1269">
                  <c:v>1976.7916666665706</c:v>
                </c:pt>
                <c:pt idx="1270">
                  <c:v>1976.8749999999038</c:v>
                </c:pt>
                <c:pt idx="1271">
                  <c:v>1976.9583333332371</c:v>
                </c:pt>
                <c:pt idx="1272">
                  <c:v>1977.0416666665703</c:v>
                </c:pt>
                <c:pt idx="1273">
                  <c:v>1977.1249999999036</c:v>
                </c:pt>
                <c:pt idx="1274">
                  <c:v>1977.2083333332369</c:v>
                </c:pt>
                <c:pt idx="1275">
                  <c:v>1977.2916666665701</c:v>
                </c:pt>
                <c:pt idx="1276">
                  <c:v>1977.3749999999034</c:v>
                </c:pt>
                <c:pt idx="1277">
                  <c:v>1977.4583333332366</c:v>
                </c:pt>
                <c:pt idx="1278">
                  <c:v>1977.5416666665699</c:v>
                </c:pt>
                <c:pt idx="1279">
                  <c:v>1977.6249999999031</c:v>
                </c:pt>
                <c:pt idx="1280">
                  <c:v>1977.7083333332364</c:v>
                </c:pt>
                <c:pt idx="1281">
                  <c:v>1977.7916666665697</c:v>
                </c:pt>
                <c:pt idx="1282">
                  <c:v>1977.8749999999029</c:v>
                </c:pt>
                <c:pt idx="1283">
                  <c:v>1977.9583333332362</c:v>
                </c:pt>
                <c:pt idx="1284">
                  <c:v>1978.0416666665694</c:v>
                </c:pt>
                <c:pt idx="1285">
                  <c:v>1978.1249999999027</c:v>
                </c:pt>
                <c:pt idx="1286">
                  <c:v>1978.2083333332359</c:v>
                </c:pt>
                <c:pt idx="1287">
                  <c:v>1978.2916666665692</c:v>
                </c:pt>
                <c:pt idx="1288">
                  <c:v>1978.3749999999025</c:v>
                </c:pt>
                <c:pt idx="1289">
                  <c:v>1978.4583333332357</c:v>
                </c:pt>
                <c:pt idx="1290">
                  <c:v>1978.541666666569</c:v>
                </c:pt>
                <c:pt idx="1291">
                  <c:v>1978.6249999999022</c:v>
                </c:pt>
                <c:pt idx="1292">
                  <c:v>1978.7083333332355</c:v>
                </c:pt>
                <c:pt idx="1293">
                  <c:v>1978.7916666665687</c:v>
                </c:pt>
                <c:pt idx="1294">
                  <c:v>1978.874999999902</c:v>
                </c:pt>
                <c:pt idx="1295">
                  <c:v>1978.9583333332353</c:v>
                </c:pt>
                <c:pt idx="1296">
                  <c:v>1979.0416666665685</c:v>
                </c:pt>
                <c:pt idx="1297">
                  <c:v>1979.1249999999018</c:v>
                </c:pt>
                <c:pt idx="1298">
                  <c:v>1979.208333333235</c:v>
                </c:pt>
                <c:pt idx="1299">
                  <c:v>1979.2916666665683</c:v>
                </c:pt>
                <c:pt idx="1300">
                  <c:v>1979.3749999999015</c:v>
                </c:pt>
                <c:pt idx="1301">
                  <c:v>1979.4583333332348</c:v>
                </c:pt>
                <c:pt idx="1302">
                  <c:v>1979.5416666665681</c:v>
                </c:pt>
                <c:pt idx="1303">
                  <c:v>1979.6249999999013</c:v>
                </c:pt>
                <c:pt idx="1304">
                  <c:v>1979.7083333332346</c:v>
                </c:pt>
                <c:pt idx="1305">
                  <c:v>1979.7916666665678</c:v>
                </c:pt>
                <c:pt idx="1306">
                  <c:v>1979.8749999999011</c:v>
                </c:pt>
                <c:pt idx="1307">
                  <c:v>1979.9583333332343</c:v>
                </c:pt>
                <c:pt idx="1308">
                  <c:v>1980.0416666665676</c:v>
                </c:pt>
                <c:pt idx="1309">
                  <c:v>1980.1249999999009</c:v>
                </c:pt>
                <c:pt idx="1310">
                  <c:v>1980.2083333332341</c:v>
                </c:pt>
                <c:pt idx="1311">
                  <c:v>1980.2916666665674</c:v>
                </c:pt>
                <c:pt idx="1312">
                  <c:v>1980.3749999999006</c:v>
                </c:pt>
                <c:pt idx="1313">
                  <c:v>1980.4583333332339</c:v>
                </c:pt>
                <c:pt idx="1314">
                  <c:v>1980.5416666665672</c:v>
                </c:pt>
                <c:pt idx="1315">
                  <c:v>1980.6249999999004</c:v>
                </c:pt>
                <c:pt idx="1316">
                  <c:v>1980.7083333332337</c:v>
                </c:pt>
                <c:pt idx="1317">
                  <c:v>1980.7916666665669</c:v>
                </c:pt>
                <c:pt idx="1318">
                  <c:v>1980.8749999999002</c:v>
                </c:pt>
                <c:pt idx="1319">
                  <c:v>1980.9583333332334</c:v>
                </c:pt>
                <c:pt idx="1320">
                  <c:v>1981.0416666665667</c:v>
                </c:pt>
                <c:pt idx="1321">
                  <c:v>1981.1249999999</c:v>
                </c:pt>
                <c:pt idx="1322">
                  <c:v>1981.2083333332332</c:v>
                </c:pt>
                <c:pt idx="1323">
                  <c:v>1981.2916666665665</c:v>
                </c:pt>
                <c:pt idx="1324">
                  <c:v>1981.3749999998997</c:v>
                </c:pt>
                <c:pt idx="1325">
                  <c:v>1981.458333333233</c:v>
                </c:pt>
                <c:pt idx="1326">
                  <c:v>1981.5416666665662</c:v>
                </c:pt>
                <c:pt idx="1327">
                  <c:v>1981.6249999998995</c:v>
                </c:pt>
                <c:pt idx="1328">
                  <c:v>1981.7083333332328</c:v>
                </c:pt>
                <c:pt idx="1329">
                  <c:v>1981.791666666566</c:v>
                </c:pt>
                <c:pt idx="1330">
                  <c:v>1981.8749999998993</c:v>
                </c:pt>
                <c:pt idx="1331">
                  <c:v>1981.9583333332325</c:v>
                </c:pt>
                <c:pt idx="1332">
                  <c:v>1982.0416666665658</c:v>
                </c:pt>
                <c:pt idx="1333">
                  <c:v>1982.124999999899</c:v>
                </c:pt>
                <c:pt idx="1334">
                  <c:v>1982.2083333332323</c:v>
                </c:pt>
                <c:pt idx="1335">
                  <c:v>1982.2916666665656</c:v>
                </c:pt>
                <c:pt idx="1336">
                  <c:v>1982.3749999998988</c:v>
                </c:pt>
                <c:pt idx="1337">
                  <c:v>1982.4583333332321</c:v>
                </c:pt>
                <c:pt idx="1338">
                  <c:v>1982.5416666665653</c:v>
                </c:pt>
                <c:pt idx="1339">
                  <c:v>1982.6249999998986</c:v>
                </c:pt>
                <c:pt idx="1340">
                  <c:v>1982.7083333332318</c:v>
                </c:pt>
                <c:pt idx="1341">
                  <c:v>1982.7916666665651</c:v>
                </c:pt>
                <c:pt idx="1342">
                  <c:v>1982.8749999998984</c:v>
                </c:pt>
                <c:pt idx="1343">
                  <c:v>1982.9583333332316</c:v>
                </c:pt>
                <c:pt idx="1344">
                  <c:v>1983.0416666665649</c:v>
                </c:pt>
                <c:pt idx="1345">
                  <c:v>1983.1249999998981</c:v>
                </c:pt>
                <c:pt idx="1346">
                  <c:v>1983.2083333332314</c:v>
                </c:pt>
                <c:pt idx="1347">
                  <c:v>1983.2916666665647</c:v>
                </c:pt>
                <c:pt idx="1348">
                  <c:v>1983.3749999998979</c:v>
                </c:pt>
                <c:pt idx="1349">
                  <c:v>1983.4583333332312</c:v>
                </c:pt>
                <c:pt idx="1350">
                  <c:v>1983.5416666665644</c:v>
                </c:pt>
                <c:pt idx="1351">
                  <c:v>1983.6249999998977</c:v>
                </c:pt>
                <c:pt idx="1352">
                  <c:v>1983.7083333332309</c:v>
                </c:pt>
                <c:pt idx="1353">
                  <c:v>1983.7916666665642</c:v>
                </c:pt>
                <c:pt idx="1354">
                  <c:v>1983.8749999998975</c:v>
                </c:pt>
                <c:pt idx="1355">
                  <c:v>1983.9583333332307</c:v>
                </c:pt>
                <c:pt idx="1356">
                  <c:v>1984.041666666564</c:v>
                </c:pt>
                <c:pt idx="1357">
                  <c:v>1984.1249999998972</c:v>
                </c:pt>
                <c:pt idx="1358">
                  <c:v>1984.2083333332305</c:v>
                </c:pt>
                <c:pt idx="1359">
                  <c:v>1984.2916666665637</c:v>
                </c:pt>
                <c:pt idx="1360">
                  <c:v>1984.374999999897</c:v>
                </c:pt>
                <c:pt idx="1361">
                  <c:v>1984.4583333332303</c:v>
                </c:pt>
                <c:pt idx="1362">
                  <c:v>1984.5416666665635</c:v>
                </c:pt>
                <c:pt idx="1363">
                  <c:v>1984.6249999998968</c:v>
                </c:pt>
                <c:pt idx="1364">
                  <c:v>1984.70833333323</c:v>
                </c:pt>
                <c:pt idx="1365">
                  <c:v>1984.7916666665633</c:v>
                </c:pt>
                <c:pt idx="1366">
                  <c:v>1984.8749999998965</c:v>
                </c:pt>
                <c:pt idx="1367">
                  <c:v>1984.9583333332298</c:v>
                </c:pt>
                <c:pt idx="1368">
                  <c:v>1985.0416666665631</c:v>
                </c:pt>
                <c:pt idx="1369">
                  <c:v>1985.1249999998963</c:v>
                </c:pt>
                <c:pt idx="1370">
                  <c:v>1985.2083333332296</c:v>
                </c:pt>
                <c:pt idx="1371">
                  <c:v>1985.2916666665628</c:v>
                </c:pt>
                <c:pt idx="1372">
                  <c:v>1985.3749999998961</c:v>
                </c:pt>
                <c:pt idx="1373">
                  <c:v>1985.4583333332293</c:v>
                </c:pt>
                <c:pt idx="1374">
                  <c:v>1985.5416666665626</c:v>
                </c:pt>
                <c:pt idx="1375">
                  <c:v>1985.6249999998959</c:v>
                </c:pt>
                <c:pt idx="1376">
                  <c:v>1985.7083333332291</c:v>
                </c:pt>
                <c:pt idx="1377">
                  <c:v>1985.7916666665624</c:v>
                </c:pt>
                <c:pt idx="1378">
                  <c:v>1985.8749999998956</c:v>
                </c:pt>
                <c:pt idx="1379">
                  <c:v>1985.9583333332289</c:v>
                </c:pt>
                <c:pt idx="1380">
                  <c:v>1986.0416666665622</c:v>
                </c:pt>
                <c:pt idx="1381">
                  <c:v>1986.1249999998954</c:v>
                </c:pt>
                <c:pt idx="1382">
                  <c:v>1986.2083333332287</c:v>
                </c:pt>
                <c:pt idx="1383">
                  <c:v>1986.2916666665619</c:v>
                </c:pt>
                <c:pt idx="1384">
                  <c:v>1986.3749999998952</c:v>
                </c:pt>
                <c:pt idx="1385">
                  <c:v>1986.4583333332284</c:v>
                </c:pt>
                <c:pt idx="1386">
                  <c:v>1986.5416666665617</c:v>
                </c:pt>
                <c:pt idx="1387">
                  <c:v>1986.624999999895</c:v>
                </c:pt>
                <c:pt idx="1388">
                  <c:v>1986.7083333332282</c:v>
                </c:pt>
                <c:pt idx="1389">
                  <c:v>1986.7916666665615</c:v>
                </c:pt>
                <c:pt idx="1390">
                  <c:v>1986.8749999998947</c:v>
                </c:pt>
                <c:pt idx="1391">
                  <c:v>1986.958333333228</c:v>
                </c:pt>
                <c:pt idx="1392">
                  <c:v>1987.0416666665612</c:v>
                </c:pt>
                <c:pt idx="1393">
                  <c:v>1987.1249999998945</c:v>
                </c:pt>
                <c:pt idx="1394">
                  <c:v>1987.2083333332278</c:v>
                </c:pt>
                <c:pt idx="1395">
                  <c:v>1987.291666666561</c:v>
                </c:pt>
                <c:pt idx="1396">
                  <c:v>1987.3749999998943</c:v>
                </c:pt>
                <c:pt idx="1397">
                  <c:v>1987.4583333332275</c:v>
                </c:pt>
                <c:pt idx="1398">
                  <c:v>1987.5416666665608</c:v>
                </c:pt>
                <c:pt idx="1399">
                  <c:v>1987.624999999894</c:v>
                </c:pt>
                <c:pt idx="1400">
                  <c:v>1987.7083333332273</c:v>
                </c:pt>
                <c:pt idx="1401">
                  <c:v>1987.7916666665606</c:v>
                </c:pt>
                <c:pt idx="1402">
                  <c:v>1987.8749999998938</c:v>
                </c:pt>
                <c:pt idx="1403">
                  <c:v>1987.9583333332271</c:v>
                </c:pt>
                <c:pt idx="1404">
                  <c:v>1988.0416666665603</c:v>
                </c:pt>
                <c:pt idx="1405">
                  <c:v>1988.1249999998936</c:v>
                </c:pt>
                <c:pt idx="1406">
                  <c:v>1988.2083333332268</c:v>
                </c:pt>
                <c:pt idx="1407">
                  <c:v>1988.2916666665601</c:v>
                </c:pt>
                <c:pt idx="1408">
                  <c:v>1988.3749999998934</c:v>
                </c:pt>
                <c:pt idx="1409">
                  <c:v>1988.4583333332266</c:v>
                </c:pt>
                <c:pt idx="1410">
                  <c:v>1988.5416666665599</c:v>
                </c:pt>
                <c:pt idx="1411">
                  <c:v>1988.6249999998931</c:v>
                </c:pt>
                <c:pt idx="1412">
                  <c:v>1988.7083333332264</c:v>
                </c:pt>
                <c:pt idx="1413">
                  <c:v>1988.7916666665596</c:v>
                </c:pt>
                <c:pt idx="1414">
                  <c:v>1988.8749999998929</c:v>
                </c:pt>
                <c:pt idx="1415">
                  <c:v>1988.9583333332262</c:v>
                </c:pt>
                <c:pt idx="1416">
                  <c:v>1989.0416666665594</c:v>
                </c:pt>
                <c:pt idx="1417">
                  <c:v>1989.1249999998927</c:v>
                </c:pt>
                <c:pt idx="1418">
                  <c:v>1989.2083333332259</c:v>
                </c:pt>
                <c:pt idx="1419">
                  <c:v>1989.2916666665592</c:v>
                </c:pt>
                <c:pt idx="1420">
                  <c:v>1989.3749999998925</c:v>
                </c:pt>
                <c:pt idx="1421">
                  <c:v>1989.4583333332257</c:v>
                </c:pt>
                <c:pt idx="1422">
                  <c:v>1989.541666666559</c:v>
                </c:pt>
                <c:pt idx="1423">
                  <c:v>1989.6249999998922</c:v>
                </c:pt>
                <c:pt idx="1424">
                  <c:v>1989.7083333332255</c:v>
                </c:pt>
                <c:pt idx="1425">
                  <c:v>1989.7916666665587</c:v>
                </c:pt>
                <c:pt idx="1426">
                  <c:v>1989.874999999892</c:v>
                </c:pt>
                <c:pt idx="1427">
                  <c:v>1989.9583333332253</c:v>
                </c:pt>
                <c:pt idx="1428">
                  <c:v>1990.0416666665585</c:v>
                </c:pt>
                <c:pt idx="1429">
                  <c:v>1990.1249999998918</c:v>
                </c:pt>
                <c:pt idx="1430">
                  <c:v>1990.208333333225</c:v>
                </c:pt>
                <c:pt idx="1431">
                  <c:v>1990.2916666665583</c:v>
                </c:pt>
                <c:pt idx="1432">
                  <c:v>1990.3749999998915</c:v>
                </c:pt>
                <c:pt idx="1433">
                  <c:v>1990.4583333332248</c:v>
                </c:pt>
                <c:pt idx="1434">
                  <c:v>1990.5416666665581</c:v>
                </c:pt>
                <c:pt idx="1435">
                  <c:v>1990.6249999998913</c:v>
                </c:pt>
                <c:pt idx="1436">
                  <c:v>1990.7083333332246</c:v>
                </c:pt>
                <c:pt idx="1437">
                  <c:v>1990.7916666665578</c:v>
                </c:pt>
                <c:pt idx="1438">
                  <c:v>1990.8749999998911</c:v>
                </c:pt>
                <c:pt idx="1439">
                  <c:v>1990.9583333332243</c:v>
                </c:pt>
                <c:pt idx="1440">
                  <c:v>1991.0416666665576</c:v>
                </c:pt>
                <c:pt idx="1441">
                  <c:v>1991.1249999998909</c:v>
                </c:pt>
                <c:pt idx="1442">
                  <c:v>1991.2083333332241</c:v>
                </c:pt>
                <c:pt idx="1443">
                  <c:v>1991.2916666665574</c:v>
                </c:pt>
                <c:pt idx="1444">
                  <c:v>1991.3749999998906</c:v>
                </c:pt>
                <c:pt idx="1445">
                  <c:v>1991.4583333332239</c:v>
                </c:pt>
                <c:pt idx="1446">
                  <c:v>1991.5416666665571</c:v>
                </c:pt>
                <c:pt idx="1447">
                  <c:v>1991.6249999998904</c:v>
                </c:pt>
                <c:pt idx="1448">
                  <c:v>1991.7083333332237</c:v>
                </c:pt>
                <c:pt idx="1449">
                  <c:v>1991.7916666665569</c:v>
                </c:pt>
                <c:pt idx="1450">
                  <c:v>1991.8749999998902</c:v>
                </c:pt>
                <c:pt idx="1451">
                  <c:v>1991.9583333332234</c:v>
                </c:pt>
                <c:pt idx="1452">
                  <c:v>1992.0416666665567</c:v>
                </c:pt>
                <c:pt idx="1453">
                  <c:v>1992.12499999989</c:v>
                </c:pt>
                <c:pt idx="1454">
                  <c:v>1992.2083333332232</c:v>
                </c:pt>
                <c:pt idx="1455">
                  <c:v>1992.2916666665565</c:v>
                </c:pt>
                <c:pt idx="1456">
                  <c:v>1992.3749999998897</c:v>
                </c:pt>
                <c:pt idx="1457">
                  <c:v>1992.458333333223</c:v>
                </c:pt>
                <c:pt idx="1458">
                  <c:v>1992.5416666665562</c:v>
                </c:pt>
                <c:pt idx="1459">
                  <c:v>1992.6249999998895</c:v>
                </c:pt>
                <c:pt idx="1460">
                  <c:v>1992.7083333332228</c:v>
                </c:pt>
                <c:pt idx="1461">
                  <c:v>1992.791666666556</c:v>
                </c:pt>
                <c:pt idx="1462">
                  <c:v>1992.8749999998893</c:v>
                </c:pt>
                <c:pt idx="1463">
                  <c:v>1992.9583333332225</c:v>
                </c:pt>
                <c:pt idx="1464">
                  <c:v>1993.0416666665558</c:v>
                </c:pt>
                <c:pt idx="1465">
                  <c:v>1993.124999999889</c:v>
                </c:pt>
                <c:pt idx="1466">
                  <c:v>1993.2083333332223</c:v>
                </c:pt>
                <c:pt idx="1467">
                  <c:v>1993.2916666665556</c:v>
                </c:pt>
                <c:pt idx="1468">
                  <c:v>1993.3749999998888</c:v>
                </c:pt>
                <c:pt idx="1469">
                  <c:v>1993.4583333332221</c:v>
                </c:pt>
                <c:pt idx="1470">
                  <c:v>1993.5416666665553</c:v>
                </c:pt>
                <c:pt idx="1471">
                  <c:v>1993.6249999998886</c:v>
                </c:pt>
                <c:pt idx="1472">
                  <c:v>1993.7083333332218</c:v>
                </c:pt>
                <c:pt idx="1473">
                  <c:v>1993.7916666665551</c:v>
                </c:pt>
                <c:pt idx="1474">
                  <c:v>1993.8749999998884</c:v>
                </c:pt>
                <c:pt idx="1475">
                  <c:v>1993.9583333332216</c:v>
                </c:pt>
                <c:pt idx="1476">
                  <c:v>1994.0416666665549</c:v>
                </c:pt>
                <c:pt idx="1477">
                  <c:v>1994.1249999998881</c:v>
                </c:pt>
                <c:pt idx="1478">
                  <c:v>1994.2083333332214</c:v>
                </c:pt>
                <c:pt idx="1479">
                  <c:v>1994.2916666665546</c:v>
                </c:pt>
                <c:pt idx="1480">
                  <c:v>1994.3749999998879</c:v>
                </c:pt>
                <c:pt idx="1481">
                  <c:v>1994.4583333332212</c:v>
                </c:pt>
                <c:pt idx="1482">
                  <c:v>1994.5416666665544</c:v>
                </c:pt>
                <c:pt idx="1483">
                  <c:v>1994.6249999998877</c:v>
                </c:pt>
                <c:pt idx="1484">
                  <c:v>1994.7083333332209</c:v>
                </c:pt>
                <c:pt idx="1485">
                  <c:v>1994.7916666665542</c:v>
                </c:pt>
                <c:pt idx="1486">
                  <c:v>1994.8749999998875</c:v>
                </c:pt>
                <c:pt idx="1487">
                  <c:v>1994.9583333332207</c:v>
                </c:pt>
                <c:pt idx="1488">
                  <c:v>1995.041666666554</c:v>
                </c:pt>
                <c:pt idx="1489">
                  <c:v>1995.1249999998872</c:v>
                </c:pt>
                <c:pt idx="1490">
                  <c:v>1995.2083333332205</c:v>
                </c:pt>
                <c:pt idx="1491">
                  <c:v>1995.2916666665537</c:v>
                </c:pt>
                <c:pt idx="1492">
                  <c:v>1995.374999999887</c:v>
                </c:pt>
                <c:pt idx="1493">
                  <c:v>1995.4583333332203</c:v>
                </c:pt>
                <c:pt idx="1494">
                  <c:v>1995.5416666665535</c:v>
                </c:pt>
                <c:pt idx="1495">
                  <c:v>1995.6249999998868</c:v>
                </c:pt>
                <c:pt idx="1496">
                  <c:v>1995.70833333322</c:v>
                </c:pt>
                <c:pt idx="1497">
                  <c:v>1995.7916666665533</c:v>
                </c:pt>
                <c:pt idx="1498">
                  <c:v>1995.8749999998865</c:v>
                </c:pt>
                <c:pt idx="1499">
                  <c:v>1995.9583333332198</c:v>
                </c:pt>
                <c:pt idx="1500">
                  <c:v>1996.0416666665531</c:v>
                </c:pt>
                <c:pt idx="1501">
                  <c:v>1996.1249999998863</c:v>
                </c:pt>
                <c:pt idx="1502">
                  <c:v>1996.2083333332196</c:v>
                </c:pt>
                <c:pt idx="1503">
                  <c:v>1996.2916666665528</c:v>
                </c:pt>
                <c:pt idx="1504">
                  <c:v>1996.3749999998861</c:v>
                </c:pt>
                <c:pt idx="1505">
                  <c:v>1996.4583333332193</c:v>
                </c:pt>
                <c:pt idx="1506">
                  <c:v>1996.5416666665526</c:v>
                </c:pt>
                <c:pt idx="1507">
                  <c:v>1996.6249999998859</c:v>
                </c:pt>
                <c:pt idx="1508">
                  <c:v>1996.7083333332191</c:v>
                </c:pt>
                <c:pt idx="1509">
                  <c:v>1996.7916666665524</c:v>
                </c:pt>
                <c:pt idx="1510">
                  <c:v>1996.8749999998856</c:v>
                </c:pt>
                <c:pt idx="1511">
                  <c:v>1996.9583333332189</c:v>
                </c:pt>
                <c:pt idx="1512">
                  <c:v>1997.0416666665521</c:v>
                </c:pt>
                <c:pt idx="1513">
                  <c:v>1997.1249999998854</c:v>
                </c:pt>
                <c:pt idx="1514">
                  <c:v>1997.2083333332187</c:v>
                </c:pt>
                <c:pt idx="1515">
                  <c:v>1997.2916666665519</c:v>
                </c:pt>
                <c:pt idx="1516">
                  <c:v>1997.3749999998852</c:v>
                </c:pt>
                <c:pt idx="1517">
                  <c:v>1997.4583333332184</c:v>
                </c:pt>
                <c:pt idx="1518">
                  <c:v>1997.5416666665517</c:v>
                </c:pt>
                <c:pt idx="1519">
                  <c:v>1997.6249999998849</c:v>
                </c:pt>
                <c:pt idx="1520">
                  <c:v>1997.7083333332182</c:v>
                </c:pt>
                <c:pt idx="1521">
                  <c:v>1997.7916666665515</c:v>
                </c:pt>
                <c:pt idx="1522">
                  <c:v>1997.8749999998847</c:v>
                </c:pt>
                <c:pt idx="1523">
                  <c:v>1997.958333333218</c:v>
                </c:pt>
                <c:pt idx="1524">
                  <c:v>1998.0416666665512</c:v>
                </c:pt>
                <c:pt idx="1525">
                  <c:v>1998.1249999998845</c:v>
                </c:pt>
                <c:pt idx="1526">
                  <c:v>1998.2083333332178</c:v>
                </c:pt>
                <c:pt idx="1527">
                  <c:v>1998.291666666551</c:v>
                </c:pt>
                <c:pt idx="1528">
                  <c:v>1998.3749999998843</c:v>
                </c:pt>
                <c:pt idx="1529">
                  <c:v>1998.4583333332175</c:v>
                </c:pt>
                <c:pt idx="1530">
                  <c:v>1998.5416666665508</c:v>
                </c:pt>
                <c:pt idx="1531">
                  <c:v>1998.624999999884</c:v>
                </c:pt>
                <c:pt idx="1532">
                  <c:v>1998.7083333332173</c:v>
                </c:pt>
                <c:pt idx="1533">
                  <c:v>1998.7916666665506</c:v>
                </c:pt>
                <c:pt idx="1534">
                  <c:v>1998.8749999998838</c:v>
                </c:pt>
                <c:pt idx="1535">
                  <c:v>1998.9583333332171</c:v>
                </c:pt>
                <c:pt idx="1536">
                  <c:v>1999.0416666665503</c:v>
                </c:pt>
                <c:pt idx="1537">
                  <c:v>1999.1249999998836</c:v>
                </c:pt>
                <c:pt idx="1538">
                  <c:v>1999.2083333332168</c:v>
                </c:pt>
                <c:pt idx="1539">
                  <c:v>1999.2916666665501</c:v>
                </c:pt>
                <c:pt idx="1540">
                  <c:v>1999.3749999998834</c:v>
                </c:pt>
                <c:pt idx="1541">
                  <c:v>1999.4583333332166</c:v>
                </c:pt>
                <c:pt idx="1542">
                  <c:v>1999.5416666665499</c:v>
                </c:pt>
                <c:pt idx="1543">
                  <c:v>1999.6249999998831</c:v>
                </c:pt>
                <c:pt idx="1544">
                  <c:v>1999.7083333332164</c:v>
                </c:pt>
                <c:pt idx="1545">
                  <c:v>1999.7916666665496</c:v>
                </c:pt>
                <c:pt idx="1546">
                  <c:v>1999.8749999998829</c:v>
                </c:pt>
                <c:pt idx="1547">
                  <c:v>1999.9583333332162</c:v>
                </c:pt>
                <c:pt idx="1548">
                  <c:v>2000.0416666665494</c:v>
                </c:pt>
                <c:pt idx="1549">
                  <c:v>2000.1249999998827</c:v>
                </c:pt>
                <c:pt idx="1550">
                  <c:v>2000.2083333332159</c:v>
                </c:pt>
                <c:pt idx="1551">
                  <c:v>2000.2916666665492</c:v>
                </c:pt>
                <c:pt idx="1552">
                  <c:v>2000.3749999998824</c:v>
                </c:pt>
                <c:pt idx="1553">
                  <c:v>2000.4583333332157</c:v>
                </c:pt>
                <c:pt idx="1554">
                  <c:v>2000.541666666549</c:v>
                </c:pt>
                <c:pt idx="1555">
                  <c:v>2000.6249999998822</c:v>
                </c:pt>
                <c:pt idx="1556">
                  <c:v>2000.7083333332155</c:v>
                </c:pt>
                <c:pt idx="1557">
                  <c:v>2000.7916666665487</c:v>
                </c:pt>
                <c:pt idx="1558">
                  <c:v>2000.874999999882</c:v>
                </c:pt>
                <c:pt idx="1559">
                  <c:v>2000.9583333332153</c:v>
                </c:pt>
                <c:pt idx="1560">
                  <c:v>2001.0416666665485</c:v>
                </c:pt>
                <c:pt idx="1561">
                  <c:v>2001.1249999998818</c:v>
                </c:pt>
                <c:pt idx="1562">
                  <c:v>2001.208333333215</c:v>
                </c:pt>
                <c:pt idx="1563">
                  <c:v>2001.2916666665483</c:v>
                </c:pt>
                <c:pt idx="1564">
                  <c:v>2001.3749999998815</c:v>
                </c:pt>
                <c:pt idx="1565">
                  <c:v>2001.4583333332148</c:v>
                </c:pt>
                <c:pt idx="1566">
                  <c:v>2001.5416666665481</c:v>
                </c:pt>
                <c:pt idx="1567">
                  <c:v>2001.6249999998813</c:v>
                </c:pt>
                <c:pt idx="1568">
                  <c:v>2001.7083333332146</c:v>
                </c:pt>
                <c:pt idx="1569">
                  <c:v>2001.7916666665478</c:v>
                </c:pt>
                <c:pt idx="1570">
                  <c:v>2001.8749999998811</c:v>
                </c:pt>
                <c:pt idx="1571">
                  <c:v>2001.9583333332143</c:v>
                </c:pt>
                <c:pt idx="1572">
                  <c:v>2002.0416666665476</c:v>
                </c:pt>
                <c:pt idx="1573">
                  <c:v>2002.1249999998809</c:v>
                </c:pt>
                <c:pt idx="1574">
                  <c:v>2002.2083333332141</c:v>
                </c:pt>
                <c:pt idx="1575">
                  <c:v>2002.2916666665474</c:v>
                </c:pt>
                <c:pt idx="1576">
                  <c:v>2002.3749999998806</c:v>
                </c:pt>
                <c:pt idx="1577">
                  <c:v>2002.4583333332139</c:v>
                </c:pt>
                <c:pt idx="1578">
                  <c:v>2002.5416666665471</c:v>
                </c:pt>
                <c:pt idx="1579">
                  <c:v>2002.6249999998804</c:v>
                </c:pt>
                <c:pt idx="1580">
                  <c:v>2002.7083333332137</c:v>
                </c:pt>
                <c:pt idx="1581">
                  <c:v>2002.7916666665469</c:v>
                </c:pt>
                <c:pt idx="1582">
                  <c:v>2002.8749999998802</c:v>
                </c:pt>
                <c:pt idx="1583">
                  <c:v>2002.9583333332134</c:v>
                </c:pt>
                <c:pt idx="1584">
                  <c:v>2003.0416666665467</c:v>
                </c:pt>
                <c:pt idx="1585">
                  <c:v>2003.1249999998799</c:v>
                </c:pt>
                <c:pt idx="1586">
                  <c:v>2003.2083333332132</c:v>
                </c:pt>
                <c:pt idx="1587">
                  <c:v>2003.2916666665465</c:v>
                </c:pt>
                <c:pt idx="1588">
                  <c:v>2003.3749999998797</c:v>
                </c:pt>
                <c:pt idx="1589">
                  <c:v>2003.458333333213</c:v>
                </c:pt>
                <c:pt idx="1590">
                  <c:v>2003.5416666665462</c:v>
                </c:pt>
                <c:pt idx="1591">
                  <c:v>2003.6249999998795</c:v>
                </c:pt>
                <c:pt idx="1592">
                  <c:v>2003.7083333332127</c:v>
                </c:pt>
                <c:pt idx="1593">
                  <c:v>2003.791666666546</c:v>
                </c:pt>
                <c:pt idx="1594">
                  <c:v>2003.8749999998793</c:v>
                </c:pt>
                <c:pt idx="1595">
                  <c:v>2003.9583333332125</c:v>
                </c:pt>
                <c:pt idx="1596">
                  <c:v>2004.0416666665458</c:v>
                </c:pt>
                <c:pt idx="1597">
                  <c:v>2004.124999999879</c:v>
                </c:pt>
                <c:pt idx="1598">
                  <c:v>2004.2083333332123</c:v>
                </c:pt>
                <c:pt idx="1599">
                  <c:v>2004.2916666665456</c:v>
                </c:pt>
                <c:pt idx="1600">
                  <c:v>2004.3749999998788</c:v>
                </c:pt>
                <c:pt idx="1601">
                  <c:v>2004.4583333332121</c:v>
                </c:pt>
                <c:pt idx="1602">
                  <c:v>2004.5416666665453</c:v>
                </c:pt>
                <c:pt idx="1603">
                  <c:v>2004.6249999998786</c:v>
                </c:pt>
                <c:pt idx="1604">
                  <c:v>2004.7083333332118</c:v>
                </c:pt>
                <c:pt idx="1605">
                  <c:v>2004.7916666665451</c:v>
                </c:pt>
                <c:pt idx="1606">
                  <c:v>2004.8749999998784</c:v>
                </c:pt>
                <c:pt idx="1607">
                  <c:v>2004.9583333332116</c:v>
                </c:pt>
                <c:pt idx="1608">
                  <c:v>2005.0416666665449</c:v>
                </c:pt>
                <c:pt idx="1609">
                  <c:v>2005.1249999998781</c:v>
                </c:pt>
                <c:pt idx="1610">
                  <c:v>2005.2083333332114</c:v>
                </c:pt>
                <c:pt idx="1611">
                  <c:v>2005.2916666665446</c:v>
                </c:pt>
                <c:pt idx="1612">
                  <c:v>2005.3749999998779</c:v>
                </c:pt>
                <c:pt idx="1613">
                  <c:v>2005.4583333332112</c:v>
                </c:pt>
                <c:pt idx="1614">
                  <c:v>2005.5416666665444</c:v>
                </c:pt>
                <c:pt idx="1615">
                  <c:v>2005.6249999998777</c:v>
                </c:pt>
                <c:pt idx="1616">
                  <c:v>2005.7083333332109</c:v>
                </c:pt>
                <c:pt idx="1617">
                  <c:v>2005.7916666665442</c:v>
                </c:pt>
                <c:pt idx="1618">
                  <c:v>2005.8749999998774</c:v>
                </c:pt>
                <c:pt idx="1619">
                  <c:v>2005.9583333332107</c:v>
                </c:pt>
                <c:pt idx="1620">
                  <c:v>2006.041666666544</c:v>
                </c:pt>
                <c:pt idx="1621">
                  <c:v>2006.1249999998772</c:v>
                </c:pt>
                <c:pt idx="1622">
                  <c:v>2006.2083333332105</c:v>
                </c:pt>
                <c:pt idx="1623">
                  <c:v>2006.2916666665437</c:v>
                </c:pt>
                <c:pt idx="1624">
                  <c:v>2006.374999999877</c:v>
                </c:pt>
                <c:pt idx="1625">
                  <c:v>2006.4583333332102</c:v>
                </c:pt>
                <c:pt idx="1626">
                  <c:v>2006.5416666665435</c:v>
                </c:pt>
                <c:pt idx="1627">
                  <c:v>2006.6249999998768</c:v>
                </c:pt>
                <c:pt idx="1628">
                  <c:v>2006.70833333321</c:v>
                </c:pt>
                <c:pt idx="1629">
                  <c:v>2006.7916666665433</c:v>
                </c:pt>
                <c:pt idx="1630">
                  <c:v>2006.8749999998765</c:v>
                </c:pt>
                <c:pt idx="1631">
                  <c:v>2006.9583333332098</c:v>
                </c:pt>
                <c:pt idx="1632">
                  <c:v>2007.0416666665431</c:v>
                </c:pt>
                <c:pt idx="1633">
                  <c:v>2007.1249999998763</c:v>
                </c:pt>
                <c:pt idx="1634">
                  <c:v>2007.2083333332096</c:v>
                </c:pt>
                <c:pt idx="1635">
                  <c:v>2007.2916666665428</c:v>
                </c:pt>
                <c:pt idx="1636">
                  <c:v>2007.3749999998761</c:v>
                </c:pt>
                <c:pt idx="1637">
                  <c:v>2007.4583333332093</c:v>
                </c:pt>
                <c:pt idx="1638">
                  <c:v>2007.5416666665426</c:v>
                </c:pt>
                <c:pt idx="1639">
                  <c:v>2007.6249999998759</c:v>
                </c:pt>
                <c:pt idx="1640">
                  <c:v>2007.7083333332091</c:v>
                </c:pt>
                <c:pt idx="1641">
                  <c:v>2007.7916666665424</c:v>
                </c:pt>
                <c:pt idx="1642">
                  <c:v>2007.8749999998756</c:v>
                </c:pt>
                <c:pt idx="1643">
                  <c:v>2007.9583333332089</c:v>
                </c:pt>
                <c:pt idx="1644">
                  <c:v>2008.0416666665421</c:v>
                </c:pt>
                <c:pt idx="1645">
                  <c:v>2008.1249999998754</c:v>
                </c:pt>
                <c:pt idx="1646">
                  <c:v>2008.2083333332087</c:v>
                </c:pt>
                <c:pt idx="1647">
                  <c:v>2008.2916666665419</c:v>
                </c:pt>
                <c:pt idx="1648">
                  <c:v>2008.3749999998752</c:v>
                </c:pt>
                <c:pt idx="1649">
                  <c:v>2008.4583333332084</c:v>
                </c:pt>
                <c:pt idx="1650">
                  <c:v>2008.5416666665417</c:v>
                </c:pt>
                <c:pt idx="1651">
                  <c:v>2008.6249999998749</c:v>
                </c:pt>
                <c:pt idx="1652">
                  <c:v>2008.7083333332082</c:v>
                </c:pt>
                <c:pt idx="1653">
                  <c:v>2008.7916666665415</c:v>
                </c:pt>
                <c:pt idx="1654">
                  <c:v>2008.8749999998747</c:v>
                </c:pt>
                <c:pt idx="1655">
                  <c:v>2008.958333333208</c:v>
                </c:pt>
                <c:pt idx="1656">
                  <c:v>2009.0416666665412</c:v>
                </c:pt>
                <c:pt idx="1657">
                  <c:v>2009.1249999998745</c:v>
                </c:pt>
                <c:pt idx="1658">
                  <c:v>2009.2083333332077</c:v>
                </c:pt>
                <c:pt idx="1659">
                  <c:v>2009.291666666541</c:v>
                </c:pt>
                <c:pt idx="1660">
                  <c:v>2009.3749999998743</c:v>
                </c:pt>
                <c:pt idx="1661">
                  <c:v>2009.4583333332075</c:v>
                </c:pt>
                <c:pt idx="1662">
                  <c:v>2009.5416666665408</c:v>
                </c:pt>
                <c:pt idx="1663">
                  <c:v>2009.624999999874</c:v>
                </c:pt>
                <c:pt idx="1664">
                  <c:v>2009.7083333332073</c:v>
                </c:pt>
                <c:pt idx="1665">
                  <c:v>2009.7916666665406</c:v>
                </c:pt>
                <c:pt idx="1666">
                  <c:v>2009.8749999998738</c:v>
                </c:pt>
                <c:pt idx="1667">
                  <c:v>2009.9583333332071</c:v>
                </c:pt>
                <c:pt idx="1668">
                  <c:v>2010.0416666665403</c:v>
                </c:pt>
                <c:pt idx="1669">
                  <c:v>2010.1249999998736</c:v>
                </c:pt>
                <c:pt idx="1670">
                  <c:v>2010.2083333332068</c:v>
                </c:pt>
                <c:pt idx="1671">
                  <c:v>2010.2916666665401</c:v>
                </c:pt>
                <c:pt idx="1672">
                  <c:v>2010.3749999998734</c:v>
                </c:pt>
                <c:pt idx="1673">
                  <c:v>2010.4583333332066</c:v>
                </c:pt>
                <c:pt idx="1674">
                  <c:v>2010.5416666665399</c:v>
                </c:pt>
                <c:pt idx="1675">
                  <c:v>2010.6249999998731</c:v>
                </c:pt>
                <c:pt idx="1676">
                  <c:v>2010.7083333332064</c:v>
                </c:pt>
                <c:pt idx="1677">
                  <c:v>2010.7916666665396</c:v>
                </c:pt>
                <c:pt idx="1678">
                  <c:v>2010.8749999998729</c:v>
                </c:pt>
                <c:pt idx="1679">
                  <c:v>2010.9583333332062</c:v>
                </c:pt>
                <c:pt idx="1680">
                  <c:v>2011.0416666665394</c:v>
                </c:pt>
                <c:pt idx="1681">
                  <c:v>2011.1249999998727</c:v>
                </c:pt>
                <c:pt idx="1682">
                  <c:v>2011.2083333332059</c:v>
                </c:pt>
                <c:pt idx="1683">
                  <c:v>2011.2916666665392</c:v>
                </c:pt>
                <c:pt idx="1684">
                  <c:v>2011.3749999998724</c:v>
                </c:pt>
                <c:pt idx="1685">
                  <c:v>2011.4583333332057</c:v>
                </c:pt>
                <c:pt idx="1686">
                  <c:v>2011.541666666539</c:v>
                </c:pt>
                <c:pt idx="1687">
                  <c:v>2011.6249999998722</c:v>
                </c:pt>
                <c:pt idx="1688">
                  <c:v>2011.7083333332055</c:v>
                </c:pt>
                <c:pt idx="1689">
                  <c:v>2011.7916666665387</c:v>
                </c:pt>
                <c:pt idx="1690">
                  <c:v>2011.874999999872</c:v>
                </c:pt>
                <c:pt idx="1691">
                  <c:v>2011.9583333332052</c:v>
                </c:pt>
                <c:pt idx="1692">
                  <c:v>2012.0416666665385</c:v>
                </c:pt>
                <c:pt idx="1693">
                  <c:v>2012.1249999998718</c:v>
                </c:pt>
                <c:pt idx="1694">
                  <c:v>2012.208333333205</c:v>
                </c:pt>
                <c:pt idx="1695">
                  <c:v>2012.2916666665383</c:v>
                </c:pt>
                <c:pt idx="1696">
                  <c:v>2012.3749999998715</c:v>
                </c:pt>
                <c:pt idx="1697">
                  <c:v>2012.4583333332048</c:v>
                </c:pt>
                <c:pt idx="1698">
                  <c:v>2012.541666666538</c:v>
                </c:pt>
                <c:pt idx="1699">
                  <c:v>2012.6249999998713</c:v>
                </c:pt>
                <c:pt idx="1700">
                  <c:v>2012.7083333332046</c:v>
                </c:pt>
                <c:pt idx="1701">
                  <c:v>2012.7916666665378</c:v>
                </c:pt>
                <c:pt idx="1702">
                  <c:v>2012.8749999998711</c:v>
                </c:pt>
                <c:pt idx="1703">
                  <c:v>2012.9583333332043</c:v>
                </c:pt>
                <c:pt idx="1704">
                  <c:v>2013.0416666665376</c:v>
                </c:pt>
                <c:pt idx="1705">
                  <c:v>2013.1249999998709</c:v>
                </c:pt>
                <c:pt idx="1706">
                  <c:v>2013.2083333332041</c:v>
                </c:pt>
                <c:pt idx="1707">
                  <c:v>2013.2916666665374</c:v>
                </c:pt>
                <c:pt idx="1708">
                  <c:v>2013.3749999998706</c:v>
                </c:pt>
                <c:pt idx="1709">
                  <c:v>2013.4583333332039</c:v>
                </c:pt>
                <c:pt idx="1710">
                  <c:v>2013.5416666665371</c:v>
                </c:pt>
                <c:pt idx="1711">
                  <c:v>2013.6249999998704</c:v>
                </c:pt>
                <c:pt idx="1712">
                  <c:v>2013.7083333332037</c:v>
                </c:pt>
                <c:pt idx="1713">
                  <c:v>2013.7916666665369</c:v>
                </c:pt>
                <c:pt idx="1714">
                  <c:v>2013.8749999998702</c:v>
                </c:pt>
                <c:pt idx="1715">
                  <c:v>2013.9583333332034</c:v>
                </c:pt>
                <c:pt idx="1716">
                  <c:v>2014.0416666665367</c:v>
                </c:pt>
                <c:pt idx="1717">
                  <c:v>2014.1249999998699</c:v>
                </c:pt>
                <c:pt idx="1718">
                  <c:v>2014.2083333332032</c:v>
                </c:pt>
                <c:pt idx="1719">
                  <c:v>2014.2916666665365</c:v>
                </c:pt>
                <c:pt idx="1720">
                  <c:v>2014.3749999998697</c:v>
                </c:pt>
                <c:pt idx="1721">
                  <c:v>2014.458333333203</c:v>
                </c:pt>
                <c:pt idx="1722">
                  <c:v>2014.5416666665362</c:v>
                </c:pt>
                <c:pt idx="1723">
                  <c:v>2014.6249999998695</c:v>
                </c:pt>
                <c:pt idx="1724">
                  <c:v>2014.7083333332027</c:v>
                </c:pt>
                <c:pt idx="1725">
                  <c:v>2014.791666666536</c:v>
                </c:pt>
                <c:pt idx="1726">
                  <c:v>2014.8749999998693</c:v>
                </c:pt>
                <c:pt idx="1727">
                  <c:v>2014.9583333332025</c:v>
                </c:pt>
                <c:pt idx="1728">
                  <c:v>2015.0416666665358</c:v>
                </c:pt>
                <c:pt idx="1729">
                  <c:v>2015.124999999869</c:v>
                </c:pt>
                <c:pt idx="1730">
                  <c:v>2015.2083333332023</c:v>
                </c:pt>
                <c:pt idx="1731">
                  <c:v>2015.2916666665355</c:v>
                </c:pt>
                <c:pt idx="1732">
                  <c:v>2015.3749999998688</c:v>
                </c:pt>
                <c:pt idx="1733">
                  <c:v>2015.4583333332021</c:v>
                </c:pt>
                <c:pt idx="1734">
                  <c:v>2015.5416666665353</c:v>
                </c:pt>
              </c:numCache>
            </c:numRef>
          </c:xVal>
          <c:yVal>
            <c:numRef>
              <c:f>Data!$H$9:$H$1745</c:f>
              <c:numCache>
                <c:formatCode>0.00</c:formatCode>
                <c:ptCount val="1737"/>
                <c:pt idx="0">
                  <c:v>85.03409654321689</c:v>
                </c:pt>
                <c:pt idx="1">
                  <c:v>83.629641594382804</c:v>
                </c:pt>
                <c:pt idx="2">
                  <c:v>84.422951076710788</c:v>
                </c:pt>
                <c:pt idx="3">
                  <c:v>90.091777109409463</c:v>
                </c:pt>
                <c:pt idx="4">
                  <c:v>94.520611090007151</c:v>
                </c:pt>
                <c:pt idx="5">
                  <c:v>95.219232847901395</c:v>
                </c:pt>
                <c:pt idx="6">
                  <c:v>93.441280367338905</c:v>
                </c:pt>
                <c:pt idx="7">
                  <c:v>96.140272272849231</c:v>
                </c:pt>
                <c:pt idx="8">
                  <c:v>94.867192415083409</c:v>
                </c:pt>
                <c:pt idx="9">
                  <c:v>88.58321846313676</c:v>
                </c:pt>
                <c:pt idx="10">
                  <c:v>89.548177269924722</c:v>
                </c:pt>
                <c:pt idx="11">
                  <c:v>89.414256587571074</c:v>
                </c:pt>
                <c:pt idx="12">
                  <c:v>91.6779086530792</c:v>
                </c:pt>
                <c:pt idx="13">
                  <c:v>92.055183997330545</c:v>
                </c:pt>
                <c:pt idx="14">
                  <c:v>93.665198585708737</c:v>
                </c:pt>
                <c:pt idx="15">
                  <c:v>94.17382256612963</c:v>
                </c:pt>
                <c:pt idx="16">
                  <c:v>94.17382256612963</c:v>
                </c:pt>
                <c:pt idx="17">
                  <c:v>93.945713454127187</c:v>
                </c:pt>
                <c:pt idx="18">
                  <c:v>94.780260473633817</c:v>
                </c:pt>
                <c:pt idx="19">
                  <c:v>92.976341630193801</c:v>
                </c:pt>
                <c:pt idx="20">
                  <c:v>90.649372631175353</c:v>
                </c:pt>
                <c:pt idx="21">
                  <c:v>93.053723322306581</c:v>
                </c:pt>
                <c:pt idx="22">
                  <c:v>89.992359401996467</c:v>
                </c:pt>
                <c:pt idx="23">
                  <c:v>93.529772235135439</c:v>
                </c:pt>
                <c:pt idx="24">
                  <c:v>94.267679708390943</c:v>
                </c:pt>
                <c:pt idx="25">
                  <c:v>92.955261726962576</c:v>
                </c:pt>
                <c:pt idx="26">
                  <c:v>92.23327911160753</c:v>
                </c:pt>
                <c:pt idx="27">
                  <c:v>90.969809534736186</c:v>
                </c:pt>
                <c:pt idx="28">
                  <c:v>93.160818498507666</c:v>
                </c:pt>
                <c:pt idx="29">
                  <c:v>94.653386076974485</c:v>
                </c:pt>
                <c:pt idx="30">
                  <c:v>94.463319036659271</c:v>
                </c:pt>
                <c:pt idx="31">
                  <c:v>94.463319036659271</c:v>
                </c:pt>
                <c:pt idx="32">
                  <c:v>87.240771504681305</c:v>
                </c:pt>
                <c:pt idx="33">
                  <c:v>81.489991865664592</c:v>
                </c:pt>
                <c:pt idx="34">
                  <c:v>81.086993733259064</c:v>
                </c:pt>
                <c:pt idx="35">
                  <c:v>86.634915387328235</c:v>
                </c:pt>
                <c:pt idx="36">
                  <c:v>89.934160792639929</c:v>
                </c:pt>
                <c:pt idx="37">
                  <c:v>92.636045451646268</c:v>
                </c:pt>
                <c:pt idx="38">
                  <c:v>91.285103122143099</c:v>
                </c:pt>
                <c:pt idx="39">
                  <c:v>90.163034113509013</c:v>
                </c:pt>
                <c:pt idx="40">
                  <c:v>88.502523476887589</c:v>
                </c:pt>
                <c:pt idx="41">
                  <c:v>90.23888823569331</c:v>
                </c:pt>
                <c:pt idx="42">
                  <c:v>89.516829715429552</c:v>
                </c:pt>
                <c:pt idx="43">
                  <c:v>90.441217581513257</c:v>
                </c:pt>
                <c:pt idx="44">
                  <c:v>91.857523002252833</c:v>
                </c:pt>
                <c:pt idx="45">
                  <c:v>93.158052341361298</c:v>
                </c:pt>
                <c:pt idx="46">
                  <c:v>94.756836827448254</c:v>
                </c:pt>
                <c:pt idx="47">
                  <c:v>94.134800699478134</c:v>
                </c:pt>
                <c:pt idx="48">
                  <c:v>94.134800699478134</c:v>
                </c:pt>
                <c:pt idx="49">
                  <c:v>93.92745532348809</c:v>
                </c:pt>
                <c:pt idx="50">
                  <c:v>95.171527579428343</c:v>
                </c:pt>
                <c:pt idx="51">
                  <c:v>95.625815317291412</c:v>
                </c:pt>
                <c:pt idx="52">
                  <c:v>94.241410135084422</c:v>
                </c:pt>
                <c:pt idx="53">
                  <c:v>93.922110578117227</c:v>
                </c:pt>
                <c:pt idx="54">
                  <c:v>94.136544620533016</c:v>
                </c:pt>
                <c:pt idx="55">
                  <c:v>93.764525412459847</c:v>
                </c:pt>
                <c:pt idx="56">
                  <c:v>93.707676535701438</c:v>
                </c:pt>
                <c:pt idx="57">
                  <c:v>92.206638238790873</c:v>
                </c:pt>
                <c:pt idx="58">
                  <c:v>94.515667239377578</c:v>
                </c:pt>
                <c:pt idx="59">
                  <c:v>95.337712953437332</c:v>
                </c:pt>
                <c:pt idx="60">
                  <c:v>98.154887546296735</c:v>
                </c:pt>
                <c:pt idx="61">
                  <c:v>99.475356885484587</c:v>
                </c:pt>
                <c:pt idx="62">
                  <c:v>99.255278662286599</c:v>
                </c:pt>
                <c:pt idx="63">
                  <c:v>96.358657480369857</c:v>
                </c:pt>
                <c:pt idx="64">
                  <c:v>96.211965854794329</c:v>
                </c:pt>
                <c:pt idx="65">
                  <c:v>98.225450989082162</c:v>
                </c:pt>
                <c:pt idx="66">
                  <c:v>97.042011820538974</c:v>
                </c:pt>
                <c:pt idx="67">
                  <c:v>92.148808745150305</c:v>
                </c:pt>
                <c:pt idx="68">
                  <c:v>85.720112403134678</c:v>
                </c:pt>
                <c:pt idx="69">
                  <c:v>83.705740510268754</c:v>
                </c:pt>
                <c:pt idx="70">
                  <c:v>81.369297799496607</c:v>
                </c:pt>
                <c:pt idx="71">
                  <c:v>79.48479119348481</c:v>
                </c:pt>
                <c:pt idx="72">
                  <c:v>77.448256518238566</c:v>
                </c:pt>
                <c:pt idx="73">
                  <c:v>74.818446660791864</c:v>
                </c:pt>
                <c:pt idx="74">
                  <c:v>74.328682880948207</c:v>
                </c:pt>
                <c:pt idx="75">
                  <c:v>67.055824822940096</c:v>
                </c:pt>
                <c:pt idx="76">
                  <c:v>65.85815364752338</c:v>
                </c:pt>
                <c:pt idx="77">
                  <c:v>64.615778602456444</c:v>
                </c:pt>
                <c:pt idx="78">
                  <c:v>66.825471990757862</c:v>
                </c:pt>
                <c:pt idx="79">
                  <c:v>74.29224234693875</c:v>
                </c:pt>
                <c:pt idx="80">
                  <c:v>79.694173371480929</c:v>
                </c:pt>
                <c:pt idx="81">
                  <c:v>81.415961067778341</c:v>
                </c:pt>
                <c:pt idx="82">
                  <c:v>81.789480030721705</c:v>
                </c:pt>
                <c:pt idx="83">
                  <c:v>81.538592055167356</c:v>
                </c:pt>
                <c:pt idx="84">
                  <c:v>84.06093531879479</c:v>
                </c:pt>
                <c:pt idx="85">
                  <c:v>83.106612423287601</c:v>
                </c:pt>
                <c:pt idx="86">
                  <c:v>86.476625505232235</c:v>
                </c:pt>
                <c:pt idx="87">
                  <c:v>89.834640708965495</c:v>
                </c:pt>
                <c:pt idx="88">
                  <c:v>93.10766762362428</c:v>
                </c:pt>
                <c:pt idx="89">
                  <c:v>97.218977679087544</c:v>
                </c:pt>
                <c:pt idx="90">
                  <c:v>98.100617903084157</c:v>
                </c:pt>
                <c:pt idx="91">
                  <c:v>96.17408781482149</c:v>
                </c:pt>
                <c:pt idx="92">
                  <c:v>98.12544611831062</c:v>
                </c:pt>
                <c:pt idx="93">
                  <c:v>98.100617903084157</c:v>
                </c:pt>
                <c:pt idx="94">
                  <c:v>98.929575526813409</c:v>
                </c:pt>
                <c:pt idx="95">
                  <c:v>100.64727905966747</c:v>
                </c:pt>
                <c:pt idx="96">
                  <c:v>103.23908126927262</c:v>
                </c:pt>
                <c:pt idx="97">
                  <c:v>105.77196691771692</c:v>
                </c:pt>
                <c:pt idx="98">
                  <c:v>105.25772252314107</c:v>
                </c:pt>
                <c:pt idx="99">
                  <c:v>109.9826788565062</c:v>
                </c:pt>
                <c:pt idx="100">
                  <c:v>114.94210999857675</c:v>
                </c:pt>
                <c:pt idx="101">
                  <c:v>116.88451448610263</c:v>
                </c:pt>
                <c:pt idx="102">
                  <c:v>117.85942243508886</c:v>
                </c:pt>
                <c:pt idx="103">
                  <c:v>118.7346161660425</c:v>
                </c:pt>
                <c:pt idx="104">
                  <c:v>118.96109412385492</c:v>
                </c:pt>
                <c:pt idx="105">
                  <c:v>124.91068128533543</c:v>
                </c:pt>
                <c:pt idx="106">
                  <c:v>124.93740120035746</c:v>
                </c:pt>
                <c:pt idx="107">
                  <c:v>121.01707808261916</c:v>
                </c:pt>
                <c:pt idx="108">
                  <c:v>122.09861679292884</c:v>
                </c:pt>
                <c:pt idx="109">
                  <c:v>124.24908166795107</c:v>
                </c:pt>
                <c:pt idx="110">
                  <c:v>125.44455186557478</c:v>
                </c:pt>
                <c:pt idx="111">
                  <c:v>127.4122895260096</c:v>
                </c:pt>
                <c:pt idx="112">
                  <c:v>120.88263767255681</c:v>
                </c:pt>
                <c:pt idx="113">
                  <c:v>123.89288620831601</c:v>
                </c:pt>
                <c:pt idx="114">
                  <c:v>129.58316490681904</c:v>
                </c:pt>
                <c:pt idx="115">
                  <c:v>134.23884747832153</c:v>
                </c:pt>
                <c:pt idx="116">
                  <c:v>132.61276856315163</c:v>
                </c:pt>
                <c:pt idx="117">
                  <c:v>136.45290664895717</c:v>
                </c:pt>
                <c:pt idx="118">
                  <c:v>142.17014619351022</c:v>
                </c:pt>
                <c:pt idx="119">
                  <c:v>146.51857772374689</c:v>
                </c:pt>
                <c:pt idx="120">
                  <c:v>156.86866398178756</c:v>
                </c:pt>
                <c:pt idx="121">
                  <c:v>154.79788091704077</c:v>
                </c:pt>
                <c:pt idx="122">
                  <c:v>156.55409674592133</c:v>
                </c:pt>
                <c:pt idx="123">
                  <c:v>154.50823799987612</c:v>
                </c:pt>
                <c:pt idx="124">
                  <c:v>163.07718411033471</c:v>
                </c:pt>
                <c:pt idx="125">
                  <c:v>165.08428791476959</c:v>
                </c:pt>
                <c:pt idx="126">
                  <c:v>157.73750985517898</c:v>
                </c:pt>
                <c:pt idx="127">
                  <c:v>151.02029591836731</c:v>
                </c:pt>
                <c:pt idx="128">
                  <c:v>146.54708769903039</c:v>
                </c:pt>
                <c:pt idx="129">
                  <c:v>142.8668540052245</c:v>
                </c:pt>
                <c:pt idx="130">
                  <c:v>145.14023565711969</c:v>
                </c:pt>
                <c:pt idx="131">
                  <c:v>140.9196795313876</c:v>
                </c:pt>
                <c:pt idx="132">
                  <c:v>138.80940146852157</c:v>
                </c:pt>
                <c:pt idx="133">
                  <c:v>134.5039162097967</c:v>
                </c:pt>
                <c:pt idx="134">
                  <c:v>134.27161238214592</c:v>
                </c:pt>
                <c:pt idx="135">
                  <c:v>133.03951259347158</c:v>
                </c:pt>
                <c:pt idx="136">
                  <c:v>130.23427202006391</c:v>
                </c:pt>
                <c:pt idx="137">
                  <c:v>128.38266986142798</c:v>
                </c:pt>
                <c:pt idx="138">
                  <c:v>136.84862208763286</c:v>
                </c:pt>
                <c:pt idx="139">
                  <c:v>139.68396122246918</c:v>
                </c:pt>
                <c:pt idx="140">
                  <c:v>144.95758845408142</c:v>
                </c:pt>
                <c:pt idx="141">
                  <c:v>142.32653157329833</c:v>
                </c:pt>
                <c:pt idx="142">
                  <c:v>137.51563138471499</c:v>
                </c:pt>
                <c:pt idx="143">
                  <c:v>139.5412763347758</c:v>
                </c:pt>
                <c:pt idx="144">
                  <c:v>138.82445470976839</c:v>
                </c:pt>
                <c:pt idx="145">
                  <c:v>134.43868954650279</c:v>
                </c:pt>
                <c:pt idx="146">
                  <c:v>137.39081145975359</c:v>
                </c:pt>
                <c:pt idx="147">
                  <c:v>141.6070094915622</c:v>
                </c:pt>
                <c:pt idx="148">
                  <c:v>140.54630765306118</c:v>
                </c:pt>
                <c:pt idx="149">
                  <c:v>146.01680177263816</c:v>
                </c:pt>
                <c:pt idx="150">
                  <c:v>146.69327487777201</c:v>
                </c:pt>
                <c:pt idx="151">
                  <c:v>140.03703552904236</c:v>
                </c:pt>
                <c:pt idx="152">
                  <c:v>143.03291455782619</c:v>
                </c:pt>
                <c:pt idx="153">
                  <c:v>139.15317908157414</c:v>
                </c:pt>
                <c:pt idx="154">
                  <c:v>142.69248548149378</c:v>
                </c:pt>
                <c:pt idx="155">
                  <c:v>138.11858295457358</c:v>
                </c:pt>
                <c:pt idx="156">
                  <c:v>133.98019844657139</c:v>
                </c:pt>
                <c:pt idx="157">
                  <c:v>137.60128489107333</c:v>
                </c:pt>
                <c:pt idx="158">
                  <c:v>137.08398682757303</c:v>
                </c:pt>
                <c:pt idx="159">
                  <c:v>133.63109804265738</c:v>
                </c:pt>
                <c:pt idx="160">
                  <c:v>125.44476855756443</c:v>
                </c:pt>
                <c:pt idx="161">
                  <c:v>120.31906833693276</c:v>
                </c:pt>
                <c:pt idx="162">
                  <c:v>121.62603725702675</c:v>
                </c:pt>
                <c:pt idx="163">
                  <c:v>129.26175260051724</c:v>
                </c:pt>
                <c:pt idx="164">
                  <c:v>126.54698146825143</c:v>
                </c:pt>
                <c:pt idx="165">
                  <c:v>123.77186953559637</c:v>
                </c:pt>
                <c:pt idx="166">
                  <c:v>124.0183439601263</c:v>
                </c:pt>
                <c:pt idx="167">
                  <c:v>125.15575773984446</c:v>
                </c:pt>
                <c:pt idx="168">
                  <c:v>122.27198452003238</c:v>
                </c:pt>
                <c:pt idx="169">
                  <c:v>124.58854324270162</c:v>
                </c:pt>
                <c:pt idx="170">
                  <c:v>127.77828471923002</c:v>
                </c:pt>
                <c:pt idx="171">
                  <c:v>126.02088970578808</c:v>
                </c:pt>
                <c:pt idx="172">
                  <c:v>127.51037943938468</c:v>
                </c:pt>
                <c:pt idx="173">
                  <c:v>129.97834777155308</c:v>
                </c:pt>
                <c:pt idx="174">
                  <c:v>133.20989195610775</c:v>
                </c:pt>
                <c:pt idx="175">
                  <c:v>140.67681415095683</c:v>
                </c:pt>
                <c:pt idx="176">
                  <c:v>140.55798072970279</c:v>
                </c:pt>
                <c:pt idx="177">
                  <c:v>148.71941186884681</c:v>
                </c:pt>
                <c:pt idx="178">
                  <c:v>156.50668920403692</c:v>
                </c:pt>
                <c:pt idx="179">
                  <c:v>151.70024669862923</c:v>
                </c:pt>
                <c:pt idx="180">
                  <c:v>155.31198165286108</c:v>
                </c:pt>
                <c:pt idx="181">
                  <c:v>158.29875053080067</c:v>
                </c:pt>
                <c:pt idx="182">
                  <c:v>156.88084300799085</c:v>
                </c:pt>
                <c:pt idx="183">
                  <c:v>156.65236202256949</c:v>
                </c:pt>
                <c:pt idx="184">
                  <c:v>157.43253968860125</c:v>
                </c:pt>
                <c:pt idx="185">
                  <c:v>166.72978201148305</c:v>
                </c:pt>
                <c:pt idx="186">
                  <c:v>167.15446943032765</c:v>
                </c:pt>
                <c:pt idx="187">
                  <c:v>166.32989011087983</c:v>
                </c:pt>
                <c:pt idx="188">
                  <c:v>170.66623733909643</c:v>
                </c:pt>
                <c:pt idx="189">
                  <c:v>175.00258456731308</c:v>
                </c:pt>
                <c:pt idx="190">
                  <c:v>179.33893179552967</c:v>
                </c:pt>
                <c:pt idx="191">
                  <c:v>172.56236754048672</c:v>
                </c:pt>
                <c:pt idx="192">
                  <c:v>166.66170338903169</c:v>
                </c:pt>
                <c:pt idx="193">
                  <c:v>163.52025511439609</c:v>
                </c:pt>
                <c:pt idx="194">
                  <c:v>167.35737301419238</c:v>
                </c:pt>
                <c:pt idx="195">
                  <c:v>171.19449091398872</c:v>
                </c:pt>
                <c:pt idx="196">
                  <c:v>174.14612006767817</c:v>
                </c:pt>
                <c:pt idx="197">
                  <c:v>171.14185670594117</c:v>
                </c:pt>
                <c:pt idx="198">
                  <c:v>168.97185210301905</c:v>
                </c:pt>
                <c:pt idx="199">
                  <c:v>162.77890384771015</c:v>
                </c:pt>
                <c:pt idx="200">
                  <c:v>162.62407232812922</c:v>
                </c:pt>
                <c:pt idx="201">
                  <c:v>155.31198165286108</c:v>
                </c:pt>
                <c:pt idx="202">
                  <c:v>156.43634514554137</c:v>
                </c:pt>
                <c:pt idx="203">
                  <c:v>151.97484868409683</c:v>
                </c:pt>
                <c:pt idx="204">
                  <c:v>151.3879095237404</c:v>
                </c:pt>
                <c:pt idx="205">
                  <c:v>152.26322600607804</c:v>
                </c:pt>
                <c:pt idx="206">
                  <c:v>146.49567956645387</c:v>
                </c:pt>
                <c:pt idx="207">
                  <c:v>148.78293426211712</c:v>
                </c:pt>
                <c:pt idx="208">
                  <c:v>152.59922724574508</c:v>
                </c:pt>
                <c:pt idx="209">
                  <c:v>149.63712078477573</c:v>
                </c:pt>
                <c:pt idx="210">
                  <c:v>151.71373849963825</c:v>
                </c:pt>
                <c:pt idx="211">
                  <c:v>154.96053056869667</c:v>
                </c:pt>
                <c:pt idx="212">
                  <c:v>158.79764846849295</c:v>
                </c:pt>
                <c:pt idx="213">
                  <c:v>156.07621535339737</c:v>
                </c:pt>
                <c:pt idx="214">
                  <c:v>151.10971671815321</c:v>
                </c:pt>
                <c:pt idx="215">
                  <c:v>148.22594349834114</c:v>
                </c:pt>
                <c:pt idx="216">
                  <c:v>156.50668920403692</c:v>
                </c:pt>
                <c:pt idx="217">
                  <c:v>160.20587050912357</c:v>
                </c:pt>
                <c:pt idx="218">
                  <c:v>158.79409353459684</c:v>
                </c:pt>
                <c:pt idx="219">
                  <c:v>158.48813189002149</c:v>
                </c:pt>
                <c:pt idx="220">
                  <c:v>166.84085879349777</c:v>
                </c:pt>
                <c:pt idx="221">
                  <c:v>169.66335452496673</c:v>
                </c:pt>
                <c:pt idx="222">
                  <c:v>166.21363751983796</c:v>
                </c:pt>
                <c:pt idx="223">
                  <c:v>168.40891197764716</c:v>
                </c:pt>
                <c:pt idx="224">
                  <c:v>170.3564982513667</c:v>
                </c:pt>
                <c:pt idx="225">
                  <c:v>167.25910737406912</c:v>
                </c:pt>
                <c:pt idx="226">
                  <c:v>165.7104119354203</c:v>
                </c:pt>
                <c:pt idx="227">
                  <c:v>162.77159491407616</c:v>
                </c:pt>
                <c:pt idx="228">
                  <c:v>168.72252261447704</c:v>
                </c:pt>
                <c:pt idx="229">
                  <c:v>166.84085879349777</c:v>
                </c:pt>
                <c:pt idx="230">
                  <c:v>165.58641624617823</c:v>
                </c:pt>
                <c:pt idx="231">
                  <c:v>169.03613325130695</c:v>
                </c:pt>
                <c:pt idx="232">
                  <c:v>174.07336730412376</c:v>
                </c:pt>
                <c:pt idx="233">
                  <c:v>172.83441095320475</c:v>
                </c:pt>
                <c:pt idx="234">
                  <c:v>171.59545460228571</c:v>
                </c:pt>
                <c:pt idx="235">
                  <c:v>161.58419629653432</c:v>
                </c:pt>
                <c:pt idx="236">
                  <c:v>157.02667097627932</c:v>
                </c:pt>
                <c:pt idx="237">
                  <c:v>149.94276100742459</c:v>
                </c:pt>
                <c:pt idx="238">
                  <c:v>142.371632093957</c:v>
                </c:pt>
                <c:pt idx="239">
                  <c:v>139.04660459282422</c:v>
                </c:pt>
                <c:pt idx="240">
                  <c:v>148.08543597446024</c:v>
                </c:pt>
                <c:pt idx="241">
                  <c:v>148.1148614140954</c:v>
                </c:pt>
                <c:pt idx="242">
                  <c:v>143.66358302889648</c:v>
                </c:pt>
                <c:pt idx="243">
                  <c:v>146.69596893836618</c:v>
                </c:pt>
                <c:pt idx="244">
                  <c:v>147.84505945801197</c:v>
                </c:pt>
                <c:pt idx="245">
                  <c:v>148.39139761903556</c:v>
                </c:pt>
                <c:pt idx="246">
                  <c:v>147.74554484709438</c:v>
                </c:pt>
                <c:pt idx="247">
                  <c:v>152.70137025077051</c:v>
                </c:pt>
                <c:pt idx="248">
                  <c:v>167.15446943032765</c:v>
                </c:pt>
                <c:pt idx="249">
                  <c:v>167.15446943032765</c:v>
                </c:pt>
                <c:pt idx="250">
                  <c:v>166.72978201148305</c:v>
                </c:pt>
                <c:pt idx="251">
                  <c:v>171.81107060611873</c:v>
                </c:pt>
                <c:pt idx="252">
                  <c:v>179.53196201260124</c:v>
                </c:pt>
                <c:pt idx="253">
                  <c:v>179.85779134474754</c:v>
                </c:pt>
                <c:pt idx="254">
                  <c:v>186.66107751788834</c:v>
                </c:pt>
                <c:pt idx="255">
                  <c:v>188.84457862511735</c:v>
                </c:pt>
                <c:pt idx="256">
                  <c:v>188.84457862511735</c:v>
                </c:pt>
                <c:pt idx="257">
                  <c:v>187.82746240271993</c:v>
                </c:pt>
                <c:pt idx="258">
                  <c:v>182.88445728122974</c:v>
                </c:pt>
                <c:pt idx="259">
                  <c:v>183.11608466621036</c:v>
                </c:pt>
                <c:pt idx="260">
                  <c:v>178.55447401616243</c:v>
                </c:pt>
                <c:pt idx="261">
                  <c:v>182.13859666977152</c:v>
                </c:pt>
                <c:pt idx="262">
                  <c:v>176.89235920075441</c:v>
                </c:pt>
                <c:pt idx="263">
                  <c:v>172.79946089326552</c:v>
                </c:pt>
                <c:pt idx="264">
                  <c:v>169.57640255777045</c:v>
                </c:pt>
                <c:pt idx="265">
                  <c:v>164.57096517447391</c:v>
                </c:pt>
                <c:pt idx="266">
                  <c:v>162.46563326950078</c:v>
                </c:pt>
                <c:pt idx="267">
                  <c:v>164.47145558450129</c:v>
                </c:pt>
                <c:pt idx="268">
                  <c:v>151.78754822566339</c:v>
                </c:pt>
                <c:pt idx="269">
                  <c:v>148.28151786521613</c:v>
                </c:pt>
                <c:pt idx="270">
                  <c:v>137.98863383313002</c:v>
                </c:pt>
                <c:pt idx="271">
                  <c:v>140.22261490313485</c:v>
                </c:pt>
                <c:pt idx="272">
                  <c:v>144.26084446190868</c:v>
                </c:pt>
                <c:pt idx="273">
                  <c:v>146.62319946582681</c:v>
                </c:pt>
                <c:pt idx="274">
                  <c:v>152.87475345103041</c:v>
                </c:pt>
                <c:pt idx="275">
                  <c:v>149.51608469241788</c:v>
                </c:pt>
                <c:pt idx="276">
                  <c:v>150.53317687218163</c:v>
                </c:pt>
                <c:pt idx="277">
                  <c:v>154.77344239026255</c:v>
                </c:pt>
                <c:pt idx="278">
                  <c:v>163.98648173652953</c:v>
                </c:pt>
                <c:pt idx="279">
                  <c:v>166.16812007448777</c:v>
                </c:pt>
                <c:pt idx="280">
                  <c:v>159.98681145027271</c:v>
                </c:pt>
                <c:pt idx="281">
                  <c:v>157.80517311231446</c:v>
                </c:pt>
                <c:pt idx="282">
                  <c:v>154.53271560537704</c:v>
                </c:pt>
                <c:pt idx="283">
                  <c:v>155.83353446142874</c:v>
                </c:pt>
                <c:pt idx="284">
                  <c:v>156.10847971929948</c:v>
                </c:pt>
                <c:pt idx="285">
                  <c:v>155.55092317088133</c:v>
                </c:pt>
                <c:pt idx="286">
                  <c:v>155.55092317088133</c:v>
                </c:pt>
                <c:pt idx="287">
                  <c:v>156.35074755367557</c:v>
                </c:pt>
                <c:pt idx="288">
                  <c:v>154.53271560537704</c:v>
                </c:pt>
                <c:pt idx="289">
                  <c:v>152.35107726741879</c:v>
                </c:pt>
                <c:pt idx="290">
                  <c:v>152.35107726741879</c:v>
                </c:pt>
                <c:pt idx="291">
                  <c:v>152.27545901190595</c:v>
                </c:pt>
                <c:pt idx="292">
                  <c:v>158.43780752535582</c:v>
                </c:pt>
                <c:pt idx="293">
                  <c:v>159.34820817559273</c:v>
                </c:pt>
                <c:pt idx="294">
                  <c:v>162.21831920166579</c:v>
                </c:pt>
                <c:pt idx="295">
                  <c:v>166.91062898559028</c:v>
                </c:pt>
                <c:pt idx="296">
                  <c:v>167.9559982694249</c:v>
                </c:pt>
                <c:pt idx="297">
                  <c:v>165.51680327381084</c:v>
                </c:pt>
                <c:pt idx="298">
                  <c:v>159.94150042669298</c:v>
                </c:pt>
                <c:pt idx="299">
                  <c:v>152.65325824793015</c:v>
                </c:pt>
                <c:pt idx="300">
                  <c:v>153.04203731328644</c:v>
                </c:pt>
                <c:pt idx="301">
                  <c:v>161.80484339857128</c:v>
                </c:pt>
                <c:pt idx="302">
                  <c:v>159.2595986709533</c:v>
                </c:pt>
                <c:pt idx="303">
                  <c:v>163.07755156426131</c:v>
                </c:pt>
                <c:pt idx="304">
                  <c:v>164.7627131299524</c:v>
                </c:pt>
                <c:pt idx="305">
                  <c:v>164.2179228846432</c:v>
                </c:pt>
                <c:pt idx="306">
                  <c:v>153.57416862360151</c:v>
                </c:pt>
                <c:pt idx="307">
                  <c:v>144.83108476631728</c:v>
                </c:pt>
                <c:pt idx="308">
                  <c:v>152.43376638134706</c:v>
                </c:pt>
                <c:pt idx="309">
                  <c:v>151.27103199399804</c:v>
                </c:pt>
                <c:pt idx="310">
                  <c:v>156.98457223236412</c:v>
                </c:pt>
                <c:pt idx="311">
                  <c:v>151.24997598643301</c:v>
                </c:pt>
                <c:pt idx="312">
                  <c:v>155.69847683284678</c:v>
                </c:pt>
                <c:pt idx="313">
                  <c:v>154.22266188656386</c:v>
                </c:pt>
                <c:pt idx="314">
                  <c:v>154.59161562313463</c:v>
                </c:pt>
                <c:pt idx="315">
                  <c:v>152.03104893354697</c:v>
                </c:pt>
                <c:pt idx="316">
                  <c:v>155.09470494660749</c:v>
                </c:pt>
                <c:pt idx="317">
                  <c:v>162.31725248088574</c:v>
                </c:pt>
                <c:pt idx="318">
                  <c:v>169.53980001516405</c:v>
                </c:pt>
                <c:pt idx="319">
                  <c:v>172.7130350883626</c:v>
                </c:pt>
                <c:pt idx="320">
                  <c:v>175.97528381358617</c:v>
                </c:pt>
                <c:pt idx="321">
                  <c:v>172.75471190867469</c:v>
                </c:pt>
                <c:pt idx="322">
                  <c:v>166.66170339737289</c:v>
                </c:pt>
                <c:pt idx="323">
                  <c:v>170.24582605107983</c:v>
                </c:pt>
                <c:pt idx="324">
                  <c:v>174.90518550089882</c:v>
                </c:pt>
                <c:pt idx="325">
                  <c:v>172.08827955264348</c:v>
                </c:pt>
                <c:pt idx="326">
                  <c:v>164.31427103075819</c:v>
                </c:pt>
                <c:pt idx="327">
                  <c:v>161.48735884098167</c:v>
                </c:pt>
                <c:pt idx="328">
                  <c:v>160.76666190606298</c:v>
                </c:pt>
                <c:pt idx="329">
                  <c:v>178.80219600336264</c:v>
                </c:pt>
                <c:pt idx="330">
                  <c:v>182.07343080831271</c:v>
                </c:pt>
                <c:pt idx="331">
                  <c:v>188.88326385035589</c:v>
                </c:pt>
                <c:pt idx="332">
                  <c:v>188.52485158498521</c:v>
                </c:pt>
                <c:pt idx="333">
                  <c:v>184.5823166659076</c:v>
                </c:pt>
                <c:pt idx="334">
                  <c:v>190.6753251772094</c:v>
                </c:pt>
                <c:pt idx="335">
                  <c:v>199.65067340296423</c:v>
                </c:pt>
                <c:pt idx="336">
                  <c:v>214.84532642301284</c:v>
                </c:pt>
                <c:pt idx="337">
                  <c:v>216.86389706832861</c:v>
                </c:pt>
                <c:pt idx="338">
                  <c:v>219.95704298530956</c:v>
                </c:pt>
                <c:pt idx="339">
                  <c:v>219.6971040378385</c:v>
                </c:pt>
                <c:pt idx="340">
                  <c:v>210.54305803626187</c:v>
                </c:pt>
                <c:pt idx="341">
                  <c:v>203.05246246121547</c:v>
                </c:pt>
                <c:pt idx="342">
                  <c:v>207.31306709857813</c:v>
                </c:pt>
                <c:pt idx="343">
                  <c:v>209.83408990220545</c:v>
                </c:pt>
                <c:pt idx="344">
                  <c:v>199.76997566063548</c:v>
                </c:pt>
                <c:pt idx="345">
                  <c:v>196.37458162066633</c:v>
                </c:pt>
                <c:pt idx="346">
                  <c:v>197.65122239566389</c:v>
                </c:pt>
                <c:pt idx="347">
                  <c:v>181.96968688017432</c:v>
                </c:pt>
                <c:pt idx="348">
                  <c:v>184.38788869917997</c:v>
                </c:pt>
                <c:pt idx="349">
                  <c:v>185.4783473200514</c:v>
                </c:pt>
                <c:pt idx="350">
                  <c:v>186.9717317590212</c:v>
                </c:pt>
                <c:pt idx="351">
                  <c:v>189.3611468613729</c:v>
                </c:pt>
                <c:pt idx="352">
                  <c:v>184.80083332349997</c:v>
                </c:pt>
                <c:pt idx="353">
                  <c:v>181.50710540963797</c:v>
                </c:pt>
                <c:pt idx="354">
                  <c:v>179.29352372114403</c:v>
                </c:pt>
                <c:pt idx="355">
                  <c:v>183.98501811147602</c:v>
                </c:pt>
                <c:pt idx="356">
                  <c:v>177.45775385369203</c:v>
                </c:pt>
                <c:pt idx="357">
                  <c:v>186.15319172558432</c:v>
                </c:pt>
                <c:pt idx="358">
                  <c:v>200.71092884888296</c:v>
                </c:pt>
                <c:pt idx="359">
                  <c:v>215.45050750212965</c:v>
                </c:pt>
                <c:pt idx="360">
                  <c:v>218.98553502493866</c:v>
                </c:pt>
                <c:pt idx="361">
                  <c:v>227.36771170166517</c:v>
                </c:pt>
                <c:pt idx="362">
                  <c:v>235.52158825924215</c:v>
                </c:pt>
                <c:pt idx="363">
                  <c:v>258.51055725208994</c:v>
                </c:pt>
                <c:pt idx="364">
                  <c:v>245.48975522833601</c:v>
                </c:pt>
                <c:pt idx="365">
                  <c:v>269.94345659002016</c:v>
                </c:pt>
                <c:pt idx="366">
                  <c:v>248.69323500609721</c:v>
                </c:pt>
                <c:pt idx="367">
                  <c:v>249.0302265347251</c:v>
                </c:pt>
                <c:pt idx="368">
                  <c:v>244.76931566026485</c:v>
                </c:pt>
                <c:pt idx="369">
                  <c:v>242.01566085908689</c:v>
                </c:pt>
                <c:pt idx="370">
                  <c:v>244.23838371956953</c:v>
                </c:pt>
                <c:pt idx="371">
                  <c:v>237.44812579620105</c:v>
                </c:pt>
                <c:pt idx="372">
                  <c:v>245.44748462907236</c:v>
                </c:pt>
                <c:pt idx="373">
                  <c:v>247.56341122070231</c:v>
                </c:pt>
                <c:pt idx="374">
                  <c:v>247.86568644807798</c:v>
                </c:pt>
                <c:pt idx="375">
                  <c:v>253.27800084928114</c:v>
                </c:pt>
                <c:pt idx="376">
                  <c:v>249.70782640212838</c:v>
                </c:pt>
                <c:pt idx="377">
                  <c:v>245.34597591066768</c:v>
                </c:pt>
                <c:pt idx="378">
                  <c:v>250.88886954004062</c:v>
                </c:pt>
                <c:pt idx="379">
                  <c:v>260.62885427077936</c:v>
                </c:pt>
                <c:pt idx="380">
                  <c:v>258.18215063132089</c:v>
                </c:pt>
                <c:pt idx="381">
                  <c:v>233.70743033469043</c:v>
                </c:pt>
                <c:pt idx="382">
                  <c:v>232.28422170155559</c:v>
                </c:pt>
                <c:pt idx="383">
                  <c:v>224.40620490125016</c:v>
                </c:pt>
                <c:pt idx="384">
                  <c:v>233.24345603952227</c:v>
                </c:pt>
                <c:pt idx="385">
                  <c:v>231.86494861612081</c:v>
                </c:pt>
                <c:pt idx="386">
                  <c:v>230.36051016041853</c:v>
                </c:pt>
                <c:pt idx="387">
                  <c:v>220.95222199792622</c:v>
                </c:pt>
                <c:pt idx="388">
                  <c:v>221.71574517491965</c:v>
                </c:pt>
                <c:pt idx="389">
                  <c:v>209.46303294156883</c:v>
                </c:pt>
                <c:pt idx="390">
                  <c:v>199.83590190107887</c:v>
                </c:pt>
                <c:pt idx="391">
                  <c:v>193.41781454075226</c:v>
                </c:pt>
                <c:pt idx="392">
                  <c:v>186.58012732184184</c:v>
                </c:pt>
                <c:pt idx="393">
                  <c:v>182.62375852565748</c:v>
                </c:pt>
                <c:pt idx="394">
                  <c:v>185.36231085169811</c:v>
                </c:pt>
                <c:pt idx="395">
                  <c:v>193.92203539739756</c:v>
                </c:pt>
                <c:pt idx="396">
                  <c:v>192.63605108344723</c:v>
                </c:pt>
                <c:pt idx="397">
                  <c:v>183.2339127500135</c:v>
                </c:pt>
                <c:pt idx="398">
                  <c:v>184.7445675543951</c:v>
                </c:pt>
                <c:pt idx="399">
                  <c:v>191.48254179552239</c:v>
                </c:pt>
                <c:pt idx="400">
                  <c:v>191.85589498981491</c:v>
                </c:pt>
                <c:pt idx="401">
                  <c:v>192.15105790518385</c:v>
                </c:pt>
                <c:pt idx="402">
                  <c:v>200.12045662014543</c:v>
                </c:pt>
                <c:pt idx="403">
                  <c:v>204.50360179949823</c:v>
                </c:pt>
                <c:pt idx="404">
                  <c:v>211.09219969024457</c:v>
                </c:pt>
                <c:pt idx="405">
                  <c:v>223.49242453543653</c:v>
                </c:pt>
                <c:pt idx="406">
                  <c:v>230.31093341040162</c:v>
                </c:pt>
                <c:pt idx="407">
                  <c:v>232.56612002886331</c:v>
                </c:pt>
                <c:pt idx="408">
                  <c:v>237.64028992040213</c:v>
                </c:pt>
                <c:pt idx="409">
                  <c:v>248.07052803078756</c:v>
                </c:pt>
                <c:pt idx="410">
                  <c:v>258.01517536532026</c:v>
                </c:pt>
                <c:pt idx="411">
                  <c:v>254.87907931115615</c:v>
                </c:pt>
                <c:pt idx="412">
                  <c:v>245.12072368402715</c:v>
                </c:pt>
                <c:pt idx="413">
                  <c:v>248.0044969038392</c:v>
                </c:pt>
                <c:pt idx="414">
                  <c:v>255.79068459733182</c:v>
                </c:pt>
                <c:pt idx="415">
                  <c:v>262.29166998463495</c:v>
                </c:pt>
                <c:pt idx="416">
                  <c:v>266.17226818865544</c:v>
                </c:pt>
                <c:pt idx="417">
                  <c:v>269.92117337441107</c:v>
                </c:pt>
                <c:pt idx="418">
                  <c:v>265.42776603879912</c:v>
                </c:pt>
                <c:pt idx="419">
                  <c:v>268.93100425155831</c:v>
                </c:pt>
                <c:pt idx="420">
                  <c:v>278.23364905271285</c:v>
                </c:pt>
                <c:pt idx="421">
                  <c:v>276.26036076155884</c:v>
                </c:pt>
                <c:pt idx="422">
                  <c:v>269.49480090617374</c:v>
                </c:pt>
                <c:pt idx="423">
                  <c:v>265.83012265117344</c:v>
                </c:pt>
                <c:pt idx="424">
                  <c:v>255.90670322900328</c:v>
                </c:pt>
                <c:pt idx="425">
                  <c:v>259.25188889212751</c:v>
                </c:pt>
                <c:pt idx="426">
                  <c:v>261.26985371497483</c:v>
                </c:pt>
                <c:pt idx="427">
                  <c:v>274.28707247040489</c:v>
                </c:pt>
                <c:pt idx="428">
                  <c:v>279.60176834279986</c:v>
                </c:pt>
                <c:pt idx="429">
                  <c:v>265.34110818629387</c:v>
                </c:pt>
                <c:pt idx="430">
                  <c:v>267.88527995196017</c:v>
                </c:pt>
                <c:pt idx="431">
                  <c:v>262.63271449737192</c:v>
                </c:pt>
                <c:pt idx="432">
                  <c:v>257.90365320651955</c:v>
                </c:pt>
                <c:pt idx="433">
                  <c:v>244.55019127964573</c:v>
                </c:pt>
                <c:pt idx="434">
                  <c:v>222.86414289157068</c:v>
                </c:pt>
                <c:pt idx="435">
                  <c:v>223.93175555212912</c:v>
                </c:pt>
                <c:pt idx="436">
                  <c:v>211.68665428573254</c:v>
                </c:pt>
                <c:pt idx="437">
                  <c:v>202.78084089210802</c:v>
                </c:pt>
                <c:pt idx="438">
                  <c:v>210.54031184461218</c:v>
                </c:pt>
                <c:pt idx="439">
                  <c:v>194.76272090785378</c:v>
                </c:pt>
                <c:pt idx="440">
                  <c:v>192.69352865385267</c:v>
                </c:pt>
                <c:pt idx="441">
                  <c:v>169.99011259832565</c:v>
                </c:pt>
                <c:pt idx="442">
                  <c:v>166.8144782122535</c:v>
                </c:pt>
                <c:pt idx="443">
                  <c:v>179.16660645261567</c:v>
                </c:pt>
                <c:pt idx="444">
                  <c:v>188.85551700599612</c:v>
                </c:pt>
                <c:pt idx="445">
                  <c:v>183.9852114718324</c:v>
                </c:pt>
                <c:pt idx="446">
                  <c:v>191.51187921386193</c:v>
                </c:pt>
                <c:pt idx="447">
                  <c:v>199.60787490852729</c:v>
                </c:pt>
                <c:pt idx="448">
                  <c:v>210.36023281105847</c:v>
                </c:pt>
                <c:pt idx="449">
                  <c:v>210.63593429573876</c:v>
                </c:pt>
                <c:pt idx="450">
                  <c:v>215.98166257301614</c:v>
                </c:pt>
                <c:pt idx="451">
                  <c:v>225.25360263296884</c:v>
                </c:pt>
                <c:pt idx="452">
                  <c:v>222.79926555827549</c:v>
                </c:pt>
                <c:pt idx="453">
                  <c:v>223.10284644538876</c:v>
                </c:pt>
                <c:pt idx="454">
                  <c:v>235.67549481827174</c:v>
                </c:pt>
                <c:pt idx="455">
                  <c:v>238.47605045952494</c:v>
                </c:pt>
                <c:pt idx="456">
                  <c:v>241.81426761648268</c:v>
                </c:pt>
                <c:pt idx="457">
                  <c:v>232.40190963940418</c:v>
                </c:pt>
                <c:pt idx="458">
                  <c:v>235.57102658903239</c:v>
                </c:pt>
                <c:pt idx="459">
                  <c:v>241.06089759112845</c:v>
                </c:pt>
                <c:pt idx="460">
                  <c:v>246.53686510871628</c:v>
                </c:pt>
                <c:pt idx="461">
                  <c:v>248.3542660777897</c:v>
                </c:pt>
                <c:pt idx="462">
                  <c:v>251.90218416461525</c:v>
                </c:pt>
                <c:pt idx="463">
                  <c:v>255.40395911433959</c:v>
                </c:pt>
                <c:pt idx="464">
                  <c:v>253.12523235027933</c:v>
                </c:pt>
                <c:pt idx="465">
                  <c:v>249.1834882653061</c:v>
                </c:pt>
                <c:pt idx="466">
                  <c:v>245.58081032778591</c:v>
                </c:pt>
                <c:pt idx="467">
                  <c:v>246.10875791921077</c:v>
                </c:pt>
                <c:pt idx="468">
                  <c:v>243.1684251575719</c:v>
                </c:pt>
                <c:pt idx="469">
                  <c:v>234.4838385448015</c:v>
                </c:pt>
                <c:pt idx="470">
                  <c:v>235.74108237379716</c:v>
                </c:pt>
                <c:pt idx="471">
                  <c:v>227.91003078953207</c:v>
                </c:pt>
                <c:pt idx="472">
                  <c:v>228.42715783569463</c:v>
                </c:pt>
                <c:pt idx="473">
                  <c:v>219.52705048947459</c:v>
                </c:pt>
                <c:pt idx="474">
                  <c:v>208.43007870649018</c:v>
                </c:pt>
                <c:pt idx="475">
                  <c:v>215.56929336734689</c:v>
                </c:pt>
                <c:pt idx="476">
                  <c:v>219.15897677157253</c:v>
                </c:pt>
                <c:pt idx="477">
                  <c:v>236.18997549438777</c:v>
                </c:pt>
                <c:pt idx="478">
                  <c:v>240.80224855937831</c:v>
                </c:pt>
                <c:pt idx="479">
                  <c:v>234.07737373387471</c:v>
                </c:pt>
                <c:pt idx="480">
                  <c:v>239.76765243237776</c:v>
                </c:pt>
                <c:pt idx="481">
                  <c:v>251.68968472664807</c:v>
                </c:pt>
                <c:pt idx="482">
                  <c:v>246.13474975445988</c:v>
                </c:pt>
                <c:pt idx="483">
                  <c:v>253.06942281282693</c:v>
                </c:pt>
                <c:pt idx="484">
                  <c:v>258.52350520103448</c:v>
                </c:pt>
                <c:pt idx="485">
                  <c:v>263.70488346983154</c:v>
                </c:pt>
                <c:pt idx="486">
                  <c:v>259.7920690772786</c:v>
                </c:pt>
                <c:pt idx="487">
                  <c:v>239.65019997532931</c:v>
                </c:pt>
                <c:pt idx="488">
                  <c:v>224.24871052736947</c:v>
                </c:pt>
                <c:pt idx="489">
                  <c:v>225.54195568612019</c:v>
                </c:pt>
                <c:pt idx="490">
                  <c:v>237.03678449032026</c:v>
                </c:pt>
                <c:pt idx="491">
                  <c:v>240.58879509261041</c:v>
                </c:pt>
                <c:pt idx="492">
                  <c:v>238.34349223282476</c:v>
                </c:pt>
                <c:pt idx="493">
                  <c:v>233.81872470212457</c:v>
                </c:pt>
                <c:pt idx="494">
                  <c:v>235.68313005341267</c:v>
                </c:pt>
                <c:pt idx="495">
                  <c:v>235.88491439274753</c:v>
                </c:pt>
                <c:pt idx="496">
                  <c:v>235.63894472184791</c:v>
                </c:pt>
                <c:pt idx="497">
                  <c:v>237.97249518308897</c:v>
                </c:pt>
                <c:pt idx="498">
                  <c:v>238.22090071041995</c:v>
                </c:pt>
                <c:pt idx="499">
                  <c:v>241.29624715253945</c:v>
                </c:pt>
                <c:pt idx="500">
                  <c:v>240.17098673469383</c:v>
                </c:pt>
                <c:pt idx="501">
                  <c:v>239.68382448979585</c:v>
                </c:pt>
                <c:pt idx="502">
                  <c:v>237.00443214285713</c:v>
                </c:pt>
                <c:pt idx="503">
                  <c:v>230.71955130385524</c:v>
                </c:pt>
                <c:pt idx="504">
                  <c:v>226.53044387755099</c:v>
                </c:pt>
                <c:pt idx="505">
                  <c:v>218.49226683673464</c:v>
                </c:pt>
                <c:pt idx="506">
                  <c:v>214.35138775510202</c:v>
                </c:pt>
                <c:pt idx="507">
                  <c:v>214.10780663265299</c:v>
                </c:pt>
                <c:pt idx="508">
                  <c:v>210.40888917525774</c:v>
                </c:pt>
                <c:pt idx="509">
                  <c:v>197.78787142857138</c:v>
                </c:pt>
                <c:pt idx="510">
                  <c:v>198.4423419191919</c:v>
                </c:pt>
                <c:pt idx="511">
                  <c:v>203.74699747474742</c:v>
                </c:pt>
                <c:pt idx="512">
                  <c:v>203.61920349999997</c:v>
                </c:pt>
                <c:pt idx="513">
                  <c:v>197.17404699999997</c:v>
                </c:pt>
                <c:pt idx="514">
                  <c:v>190.25856188118811</c:v>
                </c:pt>
                <c:pt idx="515">
                  <c:v>191.92243799999994</c:v>
                </c:pt>
                <c:pt idx="516">
                  <c:v>199.79985149999996</c:v>
                </c:pt>
                <c:pt idx="517">
                  <c:v>204.47035959595956</c:v>
                </c:pt>
                <c:pt idx="518">
                  <c:v>200.61242828282826</c:v>
                </c:pt>
                <c:pt idx="519">
                  <c:v>197.78787142857138</c:v>
                </c:pt>
                <c:pt idx="520">
                  <c:v>196.99561767676764</c:v>
                </c:pt>
                <c:pt idx="521">
                  <c:v>196.03113484848481</c:v>
                </c:pt>
                <c:pt idx="522">
                  <c:v>183.32889599999996</c:v>
                </c:pt>
                <c:pt idx="523">
                  <c:v>179.73421176470586</c:v>
                </c:pt>
                <c:pt idx="524">
                  <c:v>179.73421176470586</c:v>
                </c:pt>
                <c:pt idx="525">
                  <c:v>181.51375841584155</c:v>
                </c:pt>
                <c:pt idx="526">
                  <c:v>179.73421176470586</c:v>
                </c:pt>
                <c:pt idx="527">
                  <c:v>173.71433910891088</c:v>
                </c:pt>
                <c:pt idx="528">
                  <c:v>176.78683762376238</c:v>
                </c:pt>
                <c:pt idx="529">
                  <c:v>176.16761099999997</c:v>
                </c:pt>
                <c:pt idx="530">
                  <c:v>182.52837525252522</c:v>
                </c:pt>
                <c:pt idx="531">
                  <c:v>194.30953299999999</c:v>
                </c:pt>
                <c:pt idx="532">
                  <c:v>187.8951014851485</c:v>
                </c:pt>
                <c:pt idx="533">
                  <c:v>190.02221584158411</c:v>
                </c:pt>
                <c:pt idx="534">
                  <c:v>189.31317772277225</c:v>
                </c:pt>
                <c:pt idx="535">
                  <c:v>197.3489430693069</c:v>
                </c:pt>
                <c:pt idx="536">
                  <c:v>204.67567029702968</c:v>
                </c:pt>
                <c:pt idx="537">
                  <c:v>213.90243431372545</c:v>
                </c:pt>
                <c:pt idx="538">
                  <c:v>219.24192912621353</c:v>
                </c:pt>
                <c:pt idx="539">
                  <c:v>219.70544271844656</c:v>
                </c:pt>
                <c:pt idx="540">
                  <c:v>214.1499649038461</c:v>
                </c:pt>
                <c:pt idx="541">
                  <c:v>211.1660961538461</c:v>
                </c:pt>
                <c:pt idx="542">
                  <c:v>208.4729633333333</c:v>
                </c:pt>
                <c:pt idx="543">
                  <c:v>204.25426084905658</c:v>
                </c:pt>
                <c:pt idx="544">
                  <c:v>206.8072023364486</c:v>
                </c:pt>
                <c:pt idx="545">
                  <c:v>206.88156666666663</c:v>
                </c:pt>
                <c:pt idx="546">
                  <c:v>204.00821157407407</c:v>
                </c:pt>
                <c:pt idx="547">
                  <c:v>203.66957339449539</c:v>
                </c:pt>
                <c:pt idx="548">
                  <c:v>208.17188828828827</c:v>
                </c:pt>
                <c:pt idx="549">
                  <c:v>210.82485044247784</c:v>
                </c:pt>
                <c:pt idx="550">
                  <c:v>211.9325213043478</c:v>
                </c:pt>
                <c:pt idx="551">
                  <c:v>201.66837068965515</c:v>
                </c:pt>
                <c:pt idx="552">
                  <c:v>195.25212948717947</c:v>
                </c:pt>
                <c:pt idx="553">
                  <c:v>179.62889874999996</c:v>
                </c:pt>
                <c:pt idx="554">
                  <c:v>185.19878708333331</c:v>
                </c:pt>
                <c:pt idx="555">
                  <c:v>173.72746944444444</c:v>
                </c:pt>
                <c:pt idx="556">
                  <c:v>165.23173203124998</c:v>
                </c:pt>
                <c:pt idx="557">
                  <c:v>165.99491384615382</c:v>
                </c:pt>
                <c:pt idx="558">
                  <c:v>163.92628945312495</c:v>
                </c:pt>
                <c:pt idx="559">
                  <c:v>156.63015653846151</c:v>
                </c:pt>
                <c:pt idx="560">
                  <c:v>145.73843157894731</c:v>
                </c:pt>
                <c:pt idx="561">
                  <c:v>135.79918222222219</c:v>
                </c:pt>
                <c:pt idx="562">
                  <c:v>124.48258370370368</c:v>
                </c:pt>
                <c:pt idx="563">
                  <c:v>118.48354744525547</c:v>
                </c:pt>
                <c:pt idx="564">
                  <c:v>122.93539249999999</c:v>
                </c:pt>
                <c:pt idx="565">
                  <c:v>125.78805567375885</c:v>
                </c:pt>
                <c:pt idx="566">
                  <c:v>124.12893999999999</c:v>
                </c:pt>
                <c:pt idx="567">
                  <c:v>121.20390809859154</c:v>
                </c:pt>
                <c:pt idx="568">
                  <c:v>122.48266758620689</c:v>
                </c:pt>
                <c:pt idx="569">
                  <c:v>120.97862414965985</c:v>
                </c:pt>
                <c:pt idx="570">
                  <c:v>118.72240695364238</c:v>
                </c:pt>
                <c:pt idx="571">
                  <c:v>117.49467597402595</c:v>
                </c:pt>
                <c:pt idx="572">
                  <c:v>114.64137770700636</c:v>
                </c:pt>
                <c:pt idx="573">
                  <c:v>117.26604187499998</c:v>
                </c:pt>
                <c:pt idx="574">
                  <c:v>118.03672208588955</c:v>
                </c:pt>
                <c:pt idx="575">
                  <c:v>114.29121515151513</c:v>
                </c:pt>
                <c:pt idx="576">
                  <c:v>113.56785303030301</c:v>
                </c:pt>
                <c:pt idx="577">
                  <c:v>116.11301604938269</c:v>
                </c:pt>
                <c:pt idx="578">
                  <c:v>118.19031341463413</c:v>
                </c:pt>
                <c:pt idx="579">
                  <c:v>119.92650928143712</c:v>
                </c:pt>
                <c:pt idx="580">
                  <c:v>126.69965769230768</c:v>
                </c:pt>
                <c:pt idx="581">
                  <c:v>130.0896150887574</c:v>
                </c:pt>
                <c:pt idx="582">
                  <c:v>130.46708879310341</c:v>
                </c:pt>
                <c:pt idx="583">
                  <c:v>119.62447824858754</c:v>
                </c:pt>
                <c:pt idx="584">
                  <c:v>120.8299210674157</c:v>
                </c:pt>
                <c:pt idx="585">
                  <c:v>124.89386546961323</c:v>
                </c:pt>
                <c:pt idx="586">
                  <c:v>118.580557027027</c:v>
                </c:pt>
                <c:pt idx="587">
                  <c:v>112.66077989417988</c:v>
                </c:pt>
                <c:pt idx="588">
                  <c:v>109.21268834196889</c:v>
                </c:pt>
                <c:pt idx="589">
                  <c:v>99.156253846153831</c:v>
                </c:pt>
                <c:pt idx="590">
                  <c:v>105.05641446700507</c:v>
                </c:pt>
                <c:pt idx="591">
                  <c:v>101.12816256157632</c:v>
                </c:pt>
                <c:pt idx="592">
                  <c:v>93.397988834951434</c:v>
                </c:pt>
                <c:pt idx="593">
                  <c:v>90.458336842105254</c:v>
                </c:pt>
                <c:pt idx="594">
                  <c:v>90.778468509615365</c:v>
                </c:pt>
                <c:pt idx="595">
                  <c:v>89.369073891625604</c:v>
                </c:pt>
                <c:pt idx="596">
                  <c:v>93.932188249999996</c:v>
                </c:pt>
                <c:pt idx="597">
                  <c:v>94.524163819095463</c:v>
                </c:pt>
                <c:pt idx="598">
                  <c:v>90.179144444444432</c:v>
                </c:pt>
                <c:pt idx="599">
                  <c:v>83.794417268041229</c:v>
                </c:pt>
                <c:pt idx="600">
                  <c:v>89.327607631578942</c:v>
                </c:pt>
                <c:pt idx="601">
                  <c:v>91.591797282608681</c:v>
                </c:pt>
                <c:pt idx="602">
                  <c:v>89.74433661202184</c:v>
                </c:pt>
                <c:pt idx="603">
                  <c:v>91.131637845303857</c:v>
                </c:pt>
                <c:pt idx="604">
                  <c:v>96.02325649717514</c:v>
                </c:pt>
                <c:pt idx="605">
                  <c:v>88.837910511363617</c:v>
                </c:pt>
                <c:pt idx="606">
                  <c:v>88.066273163841799</c:v>
                </c:pt>
                <c:pt idx="607">
                  <c:v>86.987360169491524</c:v>
                </c:pt>
                <c:pt idx="608">
                  <c:v>90.163988285714282</c:v>
                </c:pt>
                <c:pt idx="609">
                  <c:v>91.391637142857135</c:v>
                </c:pt>
                <c:pt idx="610">
                  <c:v>96.855693678160904</c:v>
                </c:pt>
                <c:pt idx="611">
                  <c:v>100.86511242774563</c:v>
                </c:pt>
                <c:pt idx="612">
                  <c:v>103.11120414201183</c:v>
                </c:pt>
                <c:pt idx="613">
                  <c:v>105.37117573964497</c:v>
                </c:pt>
                <c:pt idx="614">
                  <c:v>110.63542095808381</c:v>
                </c:pt>
                <c:pt idx="615">
                  <c:v>117.35359251497006</c:v>
                </c:pt>
                <c:pt idx="616">
                  <c:v>121.92766676646704</c:v>
                </c:pt>
                <c:pt idx="617">
                  <c:v>120.78414820359279</c:v>
                </c:pt>
                <c:pt idx="618">
                  <c:v>120.91772886904759</c:v>
                </c:pt>
                <c:pt idx="619">
                  <c:v>126.97619789156623</c:v>
                </c:pt>
                <c:pt idx="620">
                  <c:v>130.28361867469877</c:v>
                </c:pt>
                <c:pt idx="621">
                  <c:v>132.3622736526946</c:v>
                </c:pt>
                <c:pt idx="622">
                  <c:v>125.03830952380952</c:v>
                </c:pt>
                <c:pt idx="623">
                  <c:v>124.01594142011831</c:v>
                </c:pt>
                <c:pt idx="624">
                  <c:v>126.45919940476189</c:v>
                </c:pt>
                <c:pt idx="625">
                  <c:v>131.85858095238092</c:v>
                </c:pt>
                <c:pt idx="626">
                  <c:v>133.98991577380949</c:v>
                </c:pt>
                <c:pt idx="627">
                  <c:v>128.53588461538459</c:v>
                </c:pt>
                <c:pt idx="628">
                  <c:v>122.46221094674556</c:v>
                </c:pt>
                <c:pt idx="629">
                  <c:v>117.10807235294115</c:v>
                </c:pt>
                <c:pt idx="630">
                  <c:v>111.86038197674418</c:v>
                </c:pt>
                <c:pt idx="631">
                  <c:v>113.07292105263156</c:v>
                </c:pt>
                <c:pt idx="632">
                  <c:v>113.10944331395348</c:v>
                </c:pt>
                <c:pt idx="633">
                  <c:v>110.79984306358379</c:v>
                </c:pt>
                <c:pt idx="634">
                  <c:v>114.11141994219651</c:v>
                </c:pt>
                <c:pt idx="635">
                  <c:v>117.97492630057802</c:v>
                </c:pt>
                <c:pt idx="636">
                  <c:v>121.8384326589595</c:v>
                </c:pt>
                <c:pt idx="637">
                  <c:v>123.10193401162788</c:v>
                </c:pt>
                <c:pt idx="638">
                  <c:v>121.44869298245609</c:v>
                </c:pt>
                <c:pt idx="639">
                  <c:v>119.35474999999998</c:v>
                </c:pt>
                <c:pt idx="640">
                  <c:v>118.93349794117646</c:v>
                </c:pt>
                <c:pt idx="641">
                  <c:v>121.1801755882353</c:v>
                </c:pt>
                <c:pt idx="642">
                  <c:v>126.05536754385962</c:v>
                </c:pt>
                <c:pt idx="643">
                  <c:v>131.14980764705879</c:v>
                </c:pt>
                <c:pt idx="644">
                  <c:v>129.12648391812863</c:v>
                </c:pt>
                <c:pt idx="645">
                  <c:v>126.71033343023257</c:v>
                </c:pt>
                <c:pt idx="646">
                  <c:v>133.78834767441862</c:v>
                </c:pt>
                <c:pt idx="647">
                  <c:v>140.19008786127165</c:v>
                </c:pt>
                <c:pt idx="648">
                  <c:v>145.98534739884391</c:v>
                </c:pt>
                <c:pt idx="649">
                  <c:v>148.08316075581394</c:v>
                </c:pt>
                <c:pt idx="650">
                  <c:v>143.36368236994218</c:v>
                </c:pt>
                <c:pt idx="651">
                  <c:v>142.67056162790698</c:v>
                </c:pt>
                <c:pt idx="652">
                  <c:v>146.39929450867047</c:v>
                </c:pt>
                <c:pt idx="653">
                  <c:v>147.31786285714284</c:v>
                </c:pt>
                <c:pt idx="654">
                  <c:v>149.69917796610167</c:v>
                </c:pt>
                <c:pt idx="655">
                  <c:v>151.72213983050844</c:v>
                </c:pt>
                <c:pt idx="656">
                  <c:v>155.22860706214689</c:v>
                </c:pt>
                <c:pt idx="657">
                  <c:v>160.35344378531073</c:v>
                </c:pt>
                <c:pt idx="658">
                  <c:v>162.58769277777776</c:v>
                </c:pt>
                <c:pt idx="659">
                  <c:v>166.16314916201119</c:v>
                </c:pt>
                <c:pt idx="660">
                  <c:v>168.69693715083798</c:v>
                </c:pt>
                <c:pt idx="661">
                  <c:v>168.96365167597764</c:v>
                </c:pt>
                <c:pt idx="662">
                  <c:v>158.37973005617977</c:v>
                </c:pt>
                <c:pt idx="663">
                  <c:v>153.09413743016759</c:v>
                </c:pt>
                <c:pt idx="664">
                  <c:v>155.0270685393258</c:v>
                </c:pt>
                <c:pt idx="665">
                  <c:v>163.32045451977399</c:v>
                </c:pt>
                <c:pt idx="666">
                  <c:v>172.1436508571428</c:v>
                </c:pt>
                <c:pt idx="667">
                  <c:v>179.99245057471262</c:v>
                </c:pt>
                <c:pt idx="668">
                  <c:v>181.69203085714284</c:v>
                </c:pt>
                <c:pt idx="669">
                  <c:v>176.59077784090903</c:v>
                </c:pt>
                <c:pt idx="670">
                  <c:v>177.8857799435028</c:v>
                </c:pt>
                <c:pt idx="671">
                  <c:v>181.93170367231636</c:v>
                </c:pt>
                <c:pt idx="672">
                  <c:v>182.78327428571427</c:v>
                </c:pt>
                <c:pt idx="673">
                  <c:v>187.40067643678159</c:v>
                </c:pt>
                <c:pt idx="674">
                  <c:v>191.38154710982656</c:v>
                </c:pt>
                <c:pt idx="675">
                  <c:v>196.07294768786124</c:v>
                </c:pt>
                <c:pt idx="676">
                  <c:v>201.66837068965515</c:v>
                </c:pt>
                <c:pt idx="677">
                  <c:v>201.95366221590905</c:v>
                </c:pt>
                <c:pt idx="678">
                  <c:v>210.00916705202309</c:v>
                </c:pt>
                <c:pt idx="679">
                  <c:v>222.47170261627906</c:v>
                </c:pt>
                <c:pt idx="680">
                  <c:v>233.74213468208089</c:v>
                </c:pt>
                <c:pt idx="681">
                  <c:v>228.83186551724137</c:v>
                </c:pt>
                <c:pt idx="682">
                  <c:v>235.39792312138724</c:v>
                </c:pt>
                <c:pt idx="683">
                  <c:v>240.91721791907509</c:v>
                </c:pt>
                <c:pt idx="684">
                  <c:v>241.88309450867047</c:v>
                </c:pt>
                <c:pt idx="685">
                  <c:v>241.78061637426896</c:v>
                </c:pt>
                <c:pt idx="686">
                  <c:v>254.76306286549701</c:v>
                </c:pt>
                <c:pt idx="687">
                  <c:v>270.81662573099408</c:v>
                </c:pt>
                <c:pt idx="688">
                  <c:v>277.56918604651162</c:v>
                </c:pt>
                <c:pt idx="689">
                  <c:v>265.51197017543853</c:v>
                </c:pt>
                <c:pt idx="690">
                  <c:v>267.46631695906427</c:v>
                </c:pt>
                <c:pt idx="691">
                  <c:v>276.12128128654967</c:v>
                </c:pt>
                <c:pt idx="692">
                  <c:v>292.10867716762999</c:v>
                </c:pt>
                <c:pt idx="693">
                  <c:v>299.77472093023255</c:v>
                </c:pt>
                <c:pt idx="694">
                  <c:v>320.03727151162786</c:v>
                </c:pt>
                <c:pt idx="695">
                  <c:v>323.16520029239757</c:v>
                </c:pt>
                <c:pt idx="696">
                  <c:v>347.03615029239756</c:v>
                </c:pt>
                <c:pt idx="697">
                  <c:v>348.85090087719283</c:v>
                </c:pt>
                <c:pt idx="698">
                  <c:v>357.08132852941173</c:v>
                </c:pt>
                <c:pt idx="699">
                  <c:v>357.07551242603552</c:v>
                </c:pt>
                <c:pt idx="700">
                  <c:v>360.3109276470588</c:v>
                </c:pt>
                <c:pt idx="701">
                  <c:v>365.0440599415204</c:v>
                </c:pt>
                <c:pt idx="702">
                  <c:v>392.97378959537565</c:v>
                </c:pt>
                <c:pt idx="703">
                  <c:v>415.32693352601149</c:v>
                </c:pt>
                <c:pt idx="704">
                  <c:v>431.88481791907509</c:v>
                </c:pt>
                <c:pt idx="705">
                  <c:v>386.21265346820803</c:v>
                </c:pt>
                <c:pt idx="706">
                  <c:v>283.96771734104038</c:v>
                </c:pt>
                <c:pt idx="707">
                  <c:v>296.99902906976735</c:v>
                </c:pt>
                <c:pt idx="708">
                  <c:v>303.06334766081864</c:v>
                </c:pt>
                <c:pt idx="709">
                  <c:v>323.94283323529407</c:v>
                </c:pt>
                <c:pt idx="710">
                  <c:v>338.14825029585796</c:v>
                </c:pt>
                <c:pt idx="711">
                  <c:v>357.50258058823528</c:v>
                </c:pt>
                <c:pt idx="712">
                  <c:v>338.14825029585796</c:v>
                </c:pt>
                <c:pt idx="713">
                  <c:v>305.77550238095233</c:v>
                </c:pt>
                <c:pt idx="714">
                  <c:v>302.84470301204811</c:v>
                </c:pt>
                <c:pt idx="715">
                  <c:v>300.77396999999991</c:v>
                </c:pt>
                <c:pt idx="716">
                  <c:v>298.81827771084329</c:v>
                </c:pt>
                <c:pt idx="717">
                  <c:v>259.25298424242419</c:v>
                </c:pt>
                <c:pt idx="718">
                  <c:v>241.91170060975608</c:v>
                </c:pt>
                <c:pt idx="719">
                  <c:v>229.96176055900617</c:v>
                </c:pt>
                <c:pt idx="720">
                  <c:v>239.91055408805028</c:v>
                </c:pt>
                <c:pt idx="721">
                  <c:v>261.5161401273885</c:v>
                </c:pt>
                <c:pt idx="722">
                  <c:v>268.24214967948717</c:v>
                </c:pt>
                <c:pt idx="723">
                  <c:v>244.25372064516125</c:v>
                </c:pt>
                <c:pt idx="724">
                  <c:v>223.57562973856207</c:v>
                </c:pt>
                <c:pt idx="725">
                  <c:v>219.26495132450327</c:v>
                </c:pt>
                <c:pt idx="726">
                  <c:v>226.53689635761589</c:v>
                </c:pt>
                <c:pt idx="727">
                  <c:v>219.73920860927149</c:v>
                </c:pt>
                <c:pt idx="728">
                  <c:v>188.26222566666664</c:v>
                </c:pt>
                <c:pt idx="729">
                  <c:v>164.21291107382547</c:v>
                </c:pt>
                <c:pt idx="730">
                  <c:v>168.72052414965987</c:v>
                </c:pt>
                <c:pt idx="731">
                  <c:v>137.99371095890407</c:v>
                </c:pt>
                <c:pt idx="732">
                  <c:v>138.55166783216782</c:v>
                </c:pt>
                <c:pt idx="733">
                  <c:v>139.33185709219856</c:v>
                </c:pt>
                <c:pt idx="734">
                  <c:v>140.83860499999997</c:v>
                </c:pt>
                <c:pt idx="735">
                  <c:v>107.84860863309351</c:v>
                </c:pt>
                <c:pt idx="736">
                  <c:v>96.006521532846691</c:v>
                </c:pt>
                <c:pt idx="737">
                  <c:v>83.723846691176462</c:v>
                </c:pt>
                <c:pt idx="738">
                  <c:v>87.936367279411741</c:v>
                </c:pt>
                <c:pt idx="739">
                  <c:v>133.14685444444444</c:v>
                </c:pt>
                <c:pt idx="740">
                  <c:v>147.14481119402981</c:v>
                </c:pt>
                <c:pt idx="741">
                  <c:v>127.79034887218043</c:v>
                </c:pt>
                <c:pt idx="742">
                  <c:v>127.49257386363635</c:v>
                </c:pt>
                <c:pt idx="743">
                  <c:v>124.27471679389312</c:v>
                </c:pt>
                <c:pt idx="744">
                  <c:v>131.19770193798448</c:v>
                </c:pt>
                <c:pt idx="745">
                  <c:v>117.47514763779527</c:v>
                </c:pt>
                <c:pt idx="746">
                  <c:v>118.02858611111111</c:v>
                </c:pt>
                <c:pt idx="747">
                  <c:v>130.53241706349203</c:v>
                </c:pt>
                <c:pt idx="748">
                  <c:v>168.04390992063486</c:v>
                </c:pt>
                <c:pt idx="749">
                  <c:v>195.29068543307085</c:v>
                </c:pt>
                <c:pt idx="750">
                  <c:v>204.6341744274809</c:v>
                </c:pt>
                <c:pt idx="751">
                  <c:v>192.95684583333332</c:v>
                </c:pt>
                <c:pt idx="752">
                  <c:v>191.32928106060604</c:v>
                </c:pt>
                <c:pt idx="753">
                  <c:v>172.70270643939392</c:v>
                </c:pt>
                <c:pt idx="754">
                  <c:v>176.86203863636359</c:v>
                </c:pt>
                <c:pt idx="755">
                  <c:v>180.2980087121212</c:v>
                </c:pt>
                <c:pt idx="756">
                  <c:v>190.60591893939392</c:v>
                </c:pt>
                <c:pt idx="757">
                  <c:v>203.17229624060147</c:v>
                </c:pt>
                <c:pt idx="758">
                  <c:v>192.76240827067664</c:v>
                </c:pt>
                <c:pt idx="759">
                  <c:v>195.99306315789468</c:v>
                </c:pt>
                <c:pt idx="760">
                  <c:v>176.07069135338344</c:v>
                </c:pt>
                <c:pt idx="761">
                  <c:v>177.07256940298504</c:v>
                </c:pt>
                <c:pt idx="762">
                  <c:v>168.69992276119399</c:v>
                </c:pt>
                <c:pt idx="763">
                  <c:v>162.10869029850741</c:v>
                </c:pt>
                <c:pt idx="764">
                  <c:v>155.86326176470587</c:v>
                </c:pt>
                <c:pt idx="765">
                  <c:v>158.25555740740739</c:v>
                </c:pt>
                <c:pt idx="766">
                  <c:v>162.67610370370366</c:v>
                </c:pt>
                <c:pt idx="767">
                  <c:v>164.9589529850746</c:v>
                </c:pt>
                <c:pt idx="768">
                  <c:v>162.53308602941175</c:v>
                </c:pt>
                <c:pt idx="769">
                  <c:v>156.46797883211678</c:v>
                </c:pt>
                <c:pt idx="770">
                  <c:v>146.53626970802918</c:v>
                </c:pt>
                <c:pt idx="771">
                  <c:v>156.37202028985504</c:v>
                </c:pt>
                <c:pt idx="772">
                  <c:v>168.65345108695649</c:v>
                </c:pt>
                <c:pt idx="773">
                  <c:v>176.33139708029194</c:v>
                </c:pt>
                <c:pt idx="774">
                  <c:v>185.56614416058392</c:v>
                </c:pt>
                <c:pt idx="775">
                  <c:v>198.11146094890509</c:v>
                </c:pt>
                <c:pt idx="776">
                  <c:v>202.2932332116788</c:v>
                </c:pt>
                <c:pt idx="777">
                  <c:v>207.69468905109488</c:v>
                </c:pt>
                <c:pt idx="778">
                  <c:v>225.56317971014488</c:v>
                </c:pt>
                <c:pt idx="779">
                  <c:v>225.56317971014488</c:v>
                </c:pt>
                <c:pt idx="780">
                  <c:v>238.01758840579706</c:v>
                </c:pt>
                <c:pt idx="781">
                  <c:v>251.68284239130432</c:v>
                </c:pt>
                <c:pt idx="782">
                  <c:v>258.92139927007298</c:v>
                </c:pt>
                <c:pt idx="783">
                  <c:v>259.26988029197082</c:v>
                </c:pt>
                <c:pt idx="784">
                  <c:v>245.50487992700727</c:v>
                </c:pt>
                <c:pt idx="785">
                  <c:v>254.10453297101444</c:v>
                </c:pt>
                <c:pt idx="786">
                  <c:v>267.21725323741003</c:v>
                </c:pt>
                <c:pt idx="787">
                  <c:v>270.59426892857135</c:v>
                </c:pt>
                <c:pt idx="788">
                  <c:v>273.66339107142852</c:v>
                </c:pt>
                <c:pt idx="789">
                  <c:v>287.98596107142851</c:v>
                </c:pt>
                <c:pt idx="790">
                  <c:v>295.99977999999999</c:v>
                </c:pt>
                <c:pt idx="791">
                  <c:v>290.88457642857139</c:v>
                </c:pt>
                <c:pt idx="792">
                  <c:v>297.79433368794326</c:v>
                </c:pt>
                <c:pt idx="793">
                  <c:v>306.59780460992903</c:v>
                </c:pt>
                <c:pt idx="794">
                  <c:v>304.10245457746475</c:v>
                </c:pt>
                <c:pt idx="795">
                  <c:v>283.9474541958042</c:v>
                </c:pt>
                <c:pt idx="796">
                  <c:v>269.3770399305555</c:v>
                </c:pt>
                <c:pt idx="797">
                  <c:v>259.26504027777776</c:v>
                </c:pt>
                <c:pt idx="798">
                  <c:v>272.78733896551716</c:v>
                </c:pt>
                <c:pt idx="799">
                  <c:v>275.58600206896546</c:v>
                </c:pt>
                <c:pt idx="800">
                  <c:v>234.9490078767123</c:v>
                </c:pt>
                <c:pt idx="801">
                  <c:v>200.77757945205477</c:v>
                </c:pt>
                <c:pt idx="802">
                  <c:v>184.38251034482752</c:v>
                </c:pt>
                <c:pt idx="803">
                  <c:v>182.67907569444441</c:v>
                </c:pt>
                <c:pt idx="804">
                  <c:v>190.12707359154928</c:v>
                </c:pt>
                <c:pt idx="805">
                  <c:v>186.90445957446806</c:v>
                </c:pt>
                <c:pt idx="806">
                  <c:v>174.54574078014184</c:v>
                </c:pt>
                <c:pt idx="807">
                  <c:v>166.25612359154928</c:v>
                </c:pt>
                <c:pt idx="808">
                  <c:v>168.95892269503545</c:v>
                </c:pt>
                <c:pt idx="809">
                  <c:v>172.85276560283688</c:v>
                </c:pt>
                <c:pt idx="810">
                  <c:v>207.22016170212763</c:v>
                </c:pt>
                <c:pt idx="811">
                  <c:v>208.40524432624113</c:v>
                </c:pt>
                <c:pt idx="812">
                  <c:v>198.92458333333329</c:v>
                </c:pt>
                <c:pt idx="813">
                  <c:v>222.68186214285711</c:v>
                </c:pt>
                <c:pt idx="814">
                  <c:v>222.85236892857139</c:v>
                </c:pt>
                <c:pt idx="815">
                  <c:v>216.37311107142855</c:v>
                </c:pt>
                <c:pt idx="816">
                  <c:v>213.1334821428571</c:v>
                </c:pt>
                <c:pt idx="817">
                  <c:v>212.94948201438845</c:v>
                </c:pt>
                <c:pt idx="818">
                  <c:v>212.77774856115104</c:v>
                </c:pt>
                <c:pt idx="819">
                  <c:v>187.33506413043474</c:v>
                </c:pt>
                <c:pt idx="820">
                  <c:v>194.25418007246375</c:v>
                </c:pt>
                <c:pt idx="821">
                  <c:v>197.7137380434782</c:v>
                </c:pt>
                <c:pt idx="822">
                  <c:v>202.55711920289852</c:v>
                </c:pt>
                <c:pt idx="823">
                  <c:v>199.61649492753617</c:v>
                </c:pt>
                <c:pt idx="824">
                  <c:v>216.19293014184393</c:v>
                </c:pt>
                <c:pt idx="825">
                  <c:v>219.95375357142854</c:v>
                </c:pt>
                <c:pt idx="826">
                  <c:v>216.03209749999996</c:v>
                </c:pt>
                <c:pt idx="827">
                  <c:v>210.9168939285714</c:v>
                </c:pt>
                <c:pt idx="828">
                  <c:v>211.23214748201437</c:v>
                </c:pt>
                <c:pt idx="829">
                  <c:v>208.35929214285713</c:v>
                </c:pt>
                <c:pt idx="830">
                  <c:v>207.16574464285711</c:v>
                </c:pt>
                <c:pt idx="831">
                  <c:v>209.21182607142853</c:v>
                </c:pt>
                <c:pt idx="832">
                  <c:v>180.39617928571425</c:v>
                </c:pt>
                <c:pt idx="833">
                  <c:v>163.71069964539006</c:v>
                </c:pt>
                <c:pt idx="834">
                  <c:v>170.3362789285714</c:v>
                </c:pt>
                <c:pt idx="835">
                  <c:v>173.91692142857138</c:v>
                </c:pt>
                <c:pt idx="836">
                  <c:v>181.24871321428571</c:v>
                </c:pt>
                <c:pt idx="837">
                  <c:v>182.95378107142855</c:v>
                </c:pt>
                <c:pt idx="838">
                  <c:v>187.21645071428568</c:v>
                </c:pt>
                <c:pt idx="839">
                  <c:v>178.27028617021273</c:v>
                </c:pt>
                <c:pt idx="840">
                  <c:v>178.60888120567375</c:v>
                </c:pt>
                <c:pt idx="841">
                  <c:v>167.43524503546098</c:v>
                </c:pt>
                <c:pt idx="842">
                  <c:v>167.26475528169013</c:v>
                </c:pt>
                <c:pt idx="843">
                  <c:v>160.92025034965033</c:v>
                </c:pt>
                <c:pt idx="844">
                  <c:v>156.32156840277773</c:v>
                </c:pt>
                <c:pt idx="845">
                  <c:v>158.49011700680271</c:v>
                </c:pt>
                <c:pt idx="846">
                  <c:v>166.60948775510201</c:v>
                </c:pt>
                <c:pt idx="847">
                  <c:v>163.57208020134226</c:v>
                </c:pt>
                <c:pt idx="848">
                  <c:v>161.87981986754963</c:v>
                </c:pt>
                <c:pt idx="849">
                  <c:v>153.36695326797383</c:v>
                </c:pt>
                <c:pt idx="850">
                  <c:v>145.24078019480515</c:v>
                </c:pt>
                <c:pt idx="851">
                  <c:v>134.90936903225804</c:v>
                </c:pt>
                <c:pt idx="852">
                  <c:v>135.77553089171971</c:v>
                </c:pt>
                <c:pt idx="853">
                  <c:v>130.6858971518987</c:v>
                </c:pt>
                <c:pt idx="854">
                  <c:v>122.04023187499998</c:v>
                </c:pt>
                <c:pt idx="855">
                  <c:v>116.24114782608693</c:v>
                </c:pt>
                <c:pt idx="856">
                  <c:v>116.13290398773003</c:v>
                </c:pt>
                <c:pt idx="857">
                  <c:v>121.99080582822084</c:v>
                </c:pt>
                <c:pt idx="858">
                  <c:v>125.75915121951218</c:v>
                </c:pt>
                <c:pt idx="859">
                  <c:v>124.27361242424242</c:v>
                </c:pt>
                <c:pt idx="860">
                  <c:v>125.57566424242422</c:v>
                </c:pt>
                <c:pt idx="861">
                  <c:v>133.2199125748503</c:v>
                </c:pt>
                <c:pt idx="862">
                  <c:v>134.55827172619044</c:v>
                </c:pt>
                <c:pt idx="863">
                  <c:v>134.46831005917159</c:v>
                </c:pt>
                <c:pt idx="864">
                  <c:v>142.51945887573964</c:v>
                </c:pt>
                <c:pt idx="865">
                  <c:v>150.99435236686389</c:v>
                </c:pt>
                <c:pt idx="866">
                  <c:v>153.63454447674417</c:v>
                </c:pt>
                <c:pt idx="867">
                  <c:v>156.94463678160918</c:v>
                </c:pt>
                <c:pt idx="868">
                  <c:v>162.18605457142854</c:v>
                </c:pt>
                <c:pt idx="869">
                  <c:v>165.05056857142856</c:v>
                </c:pt>
                <c:pt idx="870">
                  <c:v>169.42886925287354</c:v>
                </c:pt>
                <c:pt idx="871">
                  <c:v>161.99130231213869</c:v>
                </c:pt>
                <c:pt idx="872">
                  <c:v>164.49005201149424</c:v>
                </c:pt>
                <c:pt idx="873">
                  <c:v>162.98096896551723</c:v>
                </c:pt>
                <c:pt idx="874">
                  <c:v>155.43555373563217</c:v>
                </c:pt>
                <c:pt idx="875">
                  <c:v>157.49339425287354</c:v>
                </c:pt>
                <c:pt idx="876">
                  <c:v>162.56940086206896</c:v>
                </c:pt>
                <c:pt idx="877">
                  <c:v>161.47188591954023</c:v>
                </c:pt>
                <c:pt idx="878">
                  <c:v>165.99913505747125</c:v>
                </c:pt>
                <c:pt idx="879">
                  <c:v>162.18605457142854</c:v>
                </c:pt>
                <c:pt idx="880">
                  <c:v>165.05056857142856</c:v>
                </c:pt>
                <c:pt idx="881">
                  <c:v>171.84371392045449</c:v>
                </c:pt>
                <c:pt idx="882">
                  <c:v>175.32336158192089</c:v>
                </c:pt>
                <c:pt idx="883">
                  <c:v>172.76094322033896</c:v>
                </c:pt>
                <c:pt idx="884">
                  <c:v>169.92879661016948</c:v>
                </c:pt>
                <c:pt idx="885">
                  <c:v>174.10958446327683</c:v>
                </c:pt>
                <c:pt idx="886">
                  <c:v>172.89580734463277</c:v>
                </c:pt>
                <c:pt idx="887">
                  <c:v>175.67946348314604</c:v>
                </c:pt>
                <c:pt idx="888">
                  <c:v>180.90961544943818</c:v>
                </c:pt>
                <c:pt idx="889">
                  <c:v>186.94440617977523</c:v>
                </c:pt>
                <c:pt idx="890">
                  <c:v>186.81029971910107</c:v>
                </c:pt>
                <c:pt idx="891">
                  <c:v>191.50402584269659</c:v>
                </c:pt>
                <c:pt idx="892">
                  <c:v>197.63546312849161</c:v>
                </c:pt>
                <c:pt idx="893">
                  <c:v>199.01250580110494</c:v>
                </c:pt>
                <c:pt idx="894">
                  <c:v>194.92411104972371</c:v>
                </c:pt>
                <c:pt idx="895">
                  <c:v>195.58352955801101</c:v>
                </c:pt>
                <c:pt idx="896">
                  <c:v>208.90378342541433</c:v>
                </c:pt>
                <c:pt idx="897">
                  <c:v>217.60810773480657</c:v>
                </c:pt>
                <c:pt idx="898">
                  <c:v>224.72982762430934</c:v>
                </c:pt>
                <c:pt idx="899">
                  <c:v>227.29866126373619</c:v>
                </c:pt>
                <c:pt idx="900">
                  <c:v>236.34863681318677</c:v>
                </c:pt>
                <c:pt idx="901">
                  <c:v>238.31384889502755</c:v>
                </c:pt>
                <c:pt idx="902">
                  <c:v>228.66543907103821</c:v>
                </c:pt>
                <c:pt idx="903">
                  <c:v>242.08256902173909</c:v>
                </c:pt>
                <c:pt idx="904">
                  <c:v>241.29014324324319</c:v>
                </c:pt>
                <c:pt idx="905">
                  <c:v>237.17767433155075</c:v>
                </c:pt>
                <c:pt idx="906">
                  <c:v>217.61143813131312</c:v>
                </c:pt>
                <c:pt idx="907">
                  <c:v>209.16624504950494</c:v>
                </c:pt>
                <c:pt idx="908">
                  <c:v>176.57482132352939</c:v>
                </c:pt>
                <c:pt idx="909">
                  <c:v>169.2771694711538</c:v>
                </c:pt>
                <c:pt idx="910">
                  <c:v>164.63110586854458</c:v>
                </c:pt>
                <c:pt idx="911">
                  <c:v>167.98487139534882</c:v>
                </c:pt>
                <c:pt idx="912">
                  <c:v>168.87309279069765</c:v>
                </c:pt>
                <c:pt idx="913">
                  <c:v>175.42372558139533</c:v>
                </c:pt>
                <c:pt idx="914">
                  <c:v>165.2436538812785</c:v>
                </c:pt>
                <c:pt idx="915">
                  <c:v>159.13966666666664</c:v>
                </c:pt>
                <c:pt idx="916">
                  <c:v>156.30567260273969</c:v>
                </c:pt>
                <c:pt idx="917">
                  <c:v>161.02040818181814</c:v>
                </c:pt>
                <c:pt idx="918">
                  <c:v>169.5697664414414</c:v>
                </c:pt>
                <c:pt idx="919">
                  <c:v>164.01994977777775</c:v>
                </c:pt>
                <c:pt idx="920">
                  <c:v>156.30282913043476</c:v>
                </c:pt>
                <c:pt idx="921">
                  <c:v>160.3505119565217</c:v>
                </c:pt>
                <c:pt idx="922">
                  <c:v>157.79627987012984</c:v>
                </c:pt>
                <c:pt idx="923">
                  <c:v>153.32494807692305</c:v>
                </c:pt>
                <c:pt idx="924">
                  <c:v>149.36969978902951</c:v>
                </c:pt>
                <c:pt idx="925">
                  <c:v>143.22569999999999</c:v>
                </c:pt>
                <c:pt idx="926">
                  <c:v>145.87802777777776</c:v>
                </c:pt>
                <c:pt idx="927">
                  <c:v>154.4590882352941</c:v>
                </c:pt>
                <c:pt idx="928">
                  <c:v>161.30369979079495</c:v>
                </c:pt>
                <c:pt idx="929">
                  <c:v>166.60140207468876</c:v>
                </c:pt>
                <c:pt idx="930">
                  <c:v>160.63975368852459</c:v>
                </c:pt>
                <c:pt idx="931">
                  <c:v>155.30732367346934</c:v>
                </c:pt>
                <c:pt idx="932">
                  <c:v>153.55353959183671</c:v>
                </c:pt>
                <c:pt idx="933">
                  <c:v>158.3896231557377</c:v>
                </c:pt>
                <c:pt idx="934">
                  <c:v>150.82100227272724</c:v>
                </c:pt>
                <c:pt idx="935">
                  <c:v>150.45631970954352</c:v>
                </c:pt>
                <c:pt idx="936">
                  <c:v>152.77407999999997</c:v>
                </c:pt>
                <c:pt idx="937">
                  <c:v>148.14030735294114</c:v>
                </c:pt>
                <c:pt idx="938">
                  <c:v>149.54448088235293</c:v>
                </c:pt>
                <c:pt idx="939">
                  <c:v>148.71901485355647</c:v>
                </c:pt>
                <c:pt idx="940">
                  <c:v>148.24060546218485</c:v>
                </c:pt>
                <c:pt idx="941">
                  <c:v>139.53019728033473</c:v>
                </c:pt>
                <c:pt idx="942">
                  <c:v>148.66465063291136</c:v>
                </c:pt>
                <c:pt idx="943">
                  <c:v>153.35580903361341</c:v>
                </c:pt>
                <c:pt idx="944">
                  <c:v>154.71172196652719</c:v>
                </c:pt>
                <c:pt idx="945">
                  <c:v>160.04615843881854</c:v>
                </c:pt>
                <c:pt idx="946">
                  <c:v>161.58025399159661</c:v>
                </c:pt>
                <c:pt idx="947">
                  <c:v>167.29894618644062</c:v>
                </c:pt>
                <c:pt idx="948">
                  <c:v>171.46452595744677</c:v>
                </c:pt>
                <c:pt idx="949">
                  <c:v>174.81661680851064</c:v>
                </c:pt>
                <c:pt idx="950">
                  <c:v>175.4919417372881</c:v>
                </c:pt>
                <c:pt idx="951">
                  <c:v>180.4481983050847</c:v>
                </c:pt>
                <c:pt idx="952">
                  <c:v>185.73009198312235</c:v>
                </c:pt>
                <c:pt idx="953">
                  <c:v>187.958656722689</c:v>
                </c:pt>
                <c:pt idx="954">
                  <c:v>172.1481788381742</c:v>
                </c:pt>
                <c:pt idx="955">
                  <c:v>181.04592942386827</c:v>
                </c:pt>
                <c:pt idx="956">
                  <c:v>186.66300245901635</c:v>
                </c:pt>
                <c:pt idx="957">
                  <c:v>192.81129126016259</c:v>
                </c:pt>
                <c:pt idx="958">
                  <c:v>191.64410465587039</c:v>
                </c:pt>
                <c:pt idx="959">
                  <c:v>188.58050499999999</c:v>
                </c:pt>
                <c:pt idx="960">
                  <c:v>199.33183051181101</c:v>
                </c:pt>
                <c:pt idx="961">
                  <c:v>204.34276264591438</c:v>
                </c:pt>
                <c:pt idx="962">
                  <c:v>200.12738313953483</c:v>
                </c:pt>
                <c:pt idx="963">
                  <c:v>202.81055193798448</c:v>
                </c:pt>
                <c:pt idx="964">
                  <c:v>202.11966544401542</c:v>
                </c:pt>
                <c:pt idx="965">
                  <c:v>198.61736389961388</c:v>
                </c:pt>
                <c:pt idx="966">
                  <c:v>202.11966544401542</c:v>
                </c:pt>
                <c:pt idx="967">
                  <c:v>210.9675851351351</c:v>
                </c:pt>
                <c:pt idx="968">
                  <c:v>214.74709042145588</c:v>
                </c:pt>
                <c:pt idx="969">
                  <c:v>212.83411908396945</c:v>
                </c:pt>
                <c:pt idx="970">
                  <c:v>205.3444221590909</c:v>
                </c:pt>
                <c:pt idx="971">
                  <c:v>210.87507150943395</c:v>
                </c:pt>
                <c:pt idx="972">
                  <c:v>217.90123792452829</c:v>
                </c:pt>
                <c:pt idx="973">
                  <c:v>215.56466254752848</c:v>
                </c:pt>
                <c:pt idx="974">
                  <c:v>216.10924695817485</c:v>
                </c:pt>
                <c:pt idx="975">
                  <c:v>214.65770946969695</c:v>
                </c:pt>
                <c:pt idx="976">
                  <c:v>214.56728920454543</c:v>
                </c:pt>
                <c:pt idx="977">
                  <c:v>219.61273999999997</c:v>
                </c:pt>
                <c:pt idx="978">
                  <c:v>224.22600224719096</c:v>
                </c:pt>
                <c:pt idx="979">
                  <c:v>225.12004531835203</c:v>
                </c:pt>
                <c:pt idx="980">
                  <c:v>221.54387303370785</c:v>
                </c:pt>
                <c:pt idx="981">
                  <c:v>216.89484906367039</c:v>
                </c:pt>
                <c:pt idx="982">
                  <c:v>223.77898071161047</c:v>
                </c:pt>
                <c:pt idx="983">
                  <c:v>232.80881573033702</c:v>
                </c:pt>
                <c:pt idx="984">
                  <c:v>234.94040263157891</c:v>
                </c:pt>
                <c:pt idx="985">
                  <c:v>232.94444037735843</c:v>
                </c:pt>
                <c:pt idx="986">
                  <c:v>233.23533477443601</c:v>
                </c:pt>
                <c:pt idx="987">
                  <c:v>221.7485618421052</c:v>
                </c:pt>
                <c:pt idx="988">
                  <c:v>222.08029887640447</c:v>
                </c:pt>
                <c:pt idx="989">
                  <c:v>213.32434794776117</c:v>
                </c:pt>
                <c:pt idx="990">
                  <c:v>216.35275205223874</c:v>
                </c:pt>
                <c:pt idx="991">
                  <c:v>216.4358626394052</c:v>
                </c:pt>
                <c:pt idx="992">
                  <c:v>206.49702843866169</c:v>
                </c:pt>
                <c:pt idx="993">
                  <c:v>211.92098944444442</c:v>
                </c:pt>
                <c:pt idx="994">
                  <c:v>217.41199814126392</c:v>
                </c:pt>
                <c:pt idx="995">
                  <c:v>220.34040464684011</c:v>
                </c:pt>
                <c:pt idx="996">
                  <c:v>225.93099888475837</c:v>
                </c:pt>
                <c:pt idx="997">
                  <c:v>230.90041598513011</c:v>
                </c:pt>
                <c:pt idx="998">
                  <c:v>235.78109349442377</c:v>
                </c:pt>
                <c:pt idx="999">
                  <c:v>246.1023688432835</c:v>
                </c:pt>
                <c:pt idx="1000">
                  <c:v>254.94884516728621</c:v>
                </c:pt>
                <c:pt idx="1001">
                  <c:v>256.98985576208173</c:v>
                </c:pt>
                <c:pt idx="1002">
                  <c:v>267.37238791821557</c:v>
                </c:pt>
                <c:pt idx="1003">
                  <c:v>272.69676338289958</c:v>
                </c:pt>
                <c:pt idx="1004">
                  <c:v>280.12737966417905</c:v>
                </c:pt>
                <c:pt idx="1005">
                  <c:v>286.62954141791039</c:v>
                </c:pt>
                <c:pt idx="1006">
                  <c:v>297.85245074626857</c:v>
                </c:pt>
                <c:pt idx="1007">
                  <c:v>312.64686198501869</c:v>
                </c:pt>
                <c:pt idx="1008">
                  <c:v>318.27933333333334</c:v>
                </c:pt>
                <c:pt idx="1009">
                  <c:v>328.9184458801497</c:v>
                </c:pt>
                <c:pt idx="1010">
                  <c:v>326.32572097378272</c:v>
                </c:pt>
                <c:pt idx="1011">
                  <c:v>337.59066367041191</c:v>
                </c:pt>
                <c:pt idx="1012">
                  <c:v>336.16019475655429</c:v>
                </c:pt>
                <c:pt idx="1013">
                  <c:v>355.65033370786512</c:v>
                </c:pt>
                <c:pt idx="1014">
                  <c:v>380.24285652985066</c:v>
                </c:pt>
                <c:pt idx="1015">
                  <c:v>377.92701809701487</c:v>
                </c:pt>
                <c:pt idx="1016">
                  <c:v>393.47134684014867</c:v>
                </c:pt>
                <c:pt idx="1017">
                  <c:v>373.68241802973972</c:v>
                </c:pt>
                <c:pt idx="1018">
                  <c:v>398.88446189591076</c:v>
                </c:pt>
                <c:pt idx="1019">
                  <c:v>404.11380652985065</c:v>
                </c:pt>
                <c:pt idx="1020">
                  <c:v>393.24718003731334</c:v>
                </c:pt>
                <c:pt idx="1021">
                  <c:v>395.74115988805966</c:v>
                </c:pt>
                <c:pt idx="1022">
                  <c:v>422.99679682835813</c:v>
                </c:pt>
                <c:pt idx="1023">
                  <c:v>426.39373513011145</c:v>
                </c:pt>
                <c:pt idx="1024">
                  <c:v>411.4644492592592</c:v>
                </c:pt>
                <c:pt idx="1025">
                  <c:v>406.06943253676462</c:v>
                </c:pt>
                <c:pt idx="1026">
                  <c:v>424.97260620437953</c:v>
                </c:pt>
                <c:pt idx="1027">
                  <c:v>423.99354047619045</c:v>
                </c:pt>
                <c:pt idx="1028">
                  <c:v>408.07127664233576</c:v>
                </c:pt>
                <c:pt idx="1029">
                  <c:v>401.37917381818175</c:v>
                </c:pt>
                <c:pt idx="1030">
                  <c:v>397.21260799999993</c:v>
                </c:pt>
                <c:pt idx="1031">
                  <c:v>401.65468043478251</c:v>
                </c:pt>
                <c:pt idx="1032">
                  <c:v>392.91929655797094</c:v>
                </c:pt>
                <c:pt idx="1033">
                  <c:v>374.61017924187723</c:v>
                </c:pt>
                <c:pt idx="1034">
                  <c:v>378.07119730215823</c:v>
                </c:pt>
                <c:pt idx="1035">
                  <c:v>385.44311738351252</c:v>
                </c:pt>
                <c:pt idx="1036">
                  <c:v>398.81537178571426</c:v>
                </c:pt>
                <c:pt idx="1037">
                  <c:v>403.93724999999984</c:v>
                </c:pt>
                <c:pt idx="1038">
                  <c:v>409.18013586572425</c:v>
                </c:pt>
                <c:pt idx="1039">
                  <c:v>386.65878021201411</c:v>
                </c:pt>
                <c:pt idx="1040">
                  <c:v>370.96974593639567</c:v>
                </c:pt>
                <c:pt idx="1041">
                  <c:v>347.85794275618372</c:v>
                </c:pt>
                <c:pt idx="1042">
                  <c:v>339.15240580985915</c:v>
                </c:pt>
                <c:pt idx="1043">
                  <c:v>338.984300528169</c:v>
                </c:pt>
                <c:pt idx="1044">
                  <c:v>343.20750489510482</c:v>
                </c:pt>
                <c:pt idx="1045">
                  <c:v>344.37601293706285</c:v>
                </c:pt>
                <c:pt idx="1046">
                  <c:v>349.02975850694435</c:v>
                </c:pt>
                <c:pt idx="1047">
                  <c:v>349.72180726643597</c:v>
                </c:pt>
                <c:pt idx="1048">
                  <c:v>360.95519550173009</c:v>
                </c:pt>
                <c:pt idx="1049">
                  <c:v>369.62803200692036</c:v>
                </c:pt>
                <c:pt idx="1050">
                  <c:v>378.47802793103438</c:v>
                </c:pt>
                <c:pt idx="1051">
                  <c:v>393.99457266435985</c:v>
                </c:pt>
                <c:pt idx="1052">
                  <c:v>404.40197647058818</c:v>
                </c:pt>
                <c:pt idx="1053">
                  <c:v>420.83906660899652</c:v>
                </c:pt>
                <c:pt idx="1054">
                  <c:v>432.14650862068959</c:v>
                </c:pt>
                <c:pt idx="1055">
                  <c:v>441.81907110726638</c:v>
                </c:pt>
                <c:pt idx="1056">
                  <c:v>457.82835827586194</c:v>
                </c:pt>
                <c:pt idx="1057">
                  <c:v>452.39167179930791</c:v>
                </c:pt>
                <c:pt idx="1058">
                  <c:v>463.87285536332172</c:v>
                </c:pt>
                <c:pt idx="1059">
                  <c:v>470.01077413793098</c:v>
                </c:pt>
                <c:pt idx="1060">
                  <c:v>477.08974551724128</c:v>
                </c:pt>
                <c:pt idx="1061">
                  <c:v>471.34872405498271</c:v>
                </c:pt>
                <c:pt idx="1062">
                  <c:v>488.37347705479448</c:v>
                </c:pt>
                <c:pt idx="1063">
                  <c:v>485.59398287671223</c:v>
                </c:pt>
                <c:pt idx="1064">
                  <c:v>464.79102303754257</c:v>
                </c:pt>
                <c:pt idx="1065">
                  <c:v>462.80413265306117</c:v>
                </c:pt>
                <c:pt idx="1066">
                  <c:v>464.67158792516994</c:v>
                </c:pt>
                <c:pt idx="1067">
                  <c:v>479.53003639455784</c:v>
                </c:pt>
                <c:pt idx="1068">
                  <c:v>472.77516331058013</c:v>
                </c:pt>
                <c:pt idx="1069">
                  <c:v>452.89850034013602</c:v>
                </c:pt>
                <c:pt idx="1070">
                  <c:v>446.72777857142859</c:v>
                </c:pt>
                <c:pt idx="1071">
                  <c:v>450.95865881355923</c:v>
                </c:pt>
                <c:pt idx="1072">
                  <c:v>446.83181661016943</c:v>
                </c:pt>
                <c:pt idx="1073">
                  <c:v>461.7738503378377</c:v>
                </c:pt>
                <c:pt idx="1074">
                  <c:v>450.32224594594589</c:v>
                </c:pt>
                <c:pt idx="1075">
                  <c:v>455.72546773648634</c:v>
                </c:pt>
                <c:pt idx="1076">
                  <c:v>442.0158005067567</c:v>
                </c:pt>
                <c:pt idx="1077">
                  <c:v>430.39803473154353</c:v>
                </c:pt>
                <c:pt idx="1078">
                  <c:v>444.33610620805359</c:v>
                </c:pt>
                <c:pt idx="1079">
                  <c:v>454.98991946308718</c:v>
                </c:pt>
                <c:pt idx="1080">
                  <c:v>478.38024630872474</c:v>
                </c:pt>
                <c:pt idx="1081">
                  <c:v>498.00569177852344</c:v>
                </c:pt>
                <c:pt idx="1082">
                  <c:v>513.62594429530191</c:v>
                </c:pt>
                <c:pt idx="1083">
                  <c:v>527.32370419463075</c:v>
                </c:pt>
                <c:pt idx="1084">
                  <c:v>532.69066275167779</c:v>
                </c:pt>
                <c:pt idx="1085">
                  <c:v>525.6415231543624</c:v>
                </c:pt>
                <c:pt idx="1086">
                  <c:v>520.70498933333317</c:v>
                </c:pt>
                <c:pt idx="1087">
                  <c:v>541.20792658862877</c:v>
                </c:pt>
                <c:pt idx="1088">
                  <c:v>535.18669899999998</c:v>
                </c:pt>
                <c:pt idx="1089">
                  <c:v>541.07486666666659</c:v>
                </c:pt>
                <c:pt idx="1090">
                  <c:v>565.58237533333329</c:v>
                </c:pt>
                <c:pt idx="1091">
                  <c:v>570.83398433333321</c:v>
                </c:pt>
                <c:pt idx="1092">
                  <c:v>549.58883883333317</c:v>
                </c:pt>
                <c:pt idx="1093">
                  <c:v>556.88309269102979</c:v>
                </c:pt>
                <c:pt idx="1094">
                  <c:v>557.43823106312288</c:v>
                </c:pt>
                <c:pt idx="1095">
                  <c:v>537.88680380794699</c:v>
                </c:pt>
                <c:pt idx="1096">
                  <c:v>497.89110612582778</c:v>
                </c:pt>
                <c:pt idx="1097">
                  <c:v>439.71554586092708</c:v>
                </c:pt>
                <c:pt idx="1098">
                  <c:v>448.82112920792071</c:v>
                </c:pt>
                <c:pt idx="1099">
                  <c:v>461.03234125412536</c:v>
                </c:pt>
                <c:pt idx="1100">
                  <c:v>455.43259868421046</c:v>
                </c:pt>
                <c:pt idx="1101">
                  <c:v>441.06291496710526</c:v>
                </c:pt>
                <c:pt idx="1102">
                  <c:v>471.45126249999998</c:v>
                </c:pt>
                <c:pt idx="1103">
                  <c:v>491.86720657894728</c:v>
                </c:pt>
                <c:pt idx="1104">
                  <c:v>510.8697391447368</c:v>
                </c:pt>
                <c:pt idx="1105">
                  <c:v>517.62270526315785</c:v>
                </c:pt>
                <c:pt idx="1106">
                  <c:v>513.96894639344259</c:v>
                </c:pt>
                <c:pt idx="1107">
                  <c:v>538.15295803278684</c:v>
                </c:pt>
                <c:pt idx="1108">
                  <c:v>548.95358459016381</c:v>
                </c:pt>
                <c:pt idx="1109">
                  <c:v>546.9255897058822</c:v>
                </c:pt>
                <c:pt idx="1110">
                  <c:v>537.05749723127019</c:v>
                </c:pt>
                <c:pt idx="1111">
                  <c:v>551.90880488599339</c:v>
                </c:pt>
                <c:pt idx="1112">
                  <c:v>566.44909039087941</c:v>
                </c:pt>
                <c:pt idx="1113">
                  <c:v>566.00502548701286</c:v>
                </c:pt>
                <c:pt idx="1114">
                  <c:v>562.82739902597393</c:v>
                </c:pt>
                <c:pt idx="1115">
                  <c:v>572.98005226537202</c:v>
                </c:pt>
                <c:pt idx="1116">
                  <c:v>590.59356877022651</c:v>
                </c:pt>
                <c:pt idx="1117">
                  <c:v>597.85528171521025</c:v>
                </c:pt>
                <c:pt idx="1118">
                  <c:v>608.74785113268604</c:v>
                </c:pt>
                <c:pt idx="1119">
                  <c:v>617.55460938511328</c:v>
                </c:pt>
                <c:pt idx="1120">
                  <c:v>623.58028608414236</c:v>
                </c:pt>
                <c:pt idx="1121">
                  <c:v>617.87258967741923</c:v>
                </c:pt>
                <c:pt idx="1122">
                  <c:v>638.7589900321542</c:v>
                </c:pt>
                <c:pt idx="1123">
                  <c:v>631.42512903225793</c:v>
                </c:pt>
                <c:pt idx="1124">
                  <c:v>640.21734389067512</c:v>
                </c:pt>
                <c:pt idx="1125">
                  <c:v>651.27013102893875</c:v>
                </c:pt>
                <c:pt idx="1126">
                  <c:v>653.69678461538456</c:v>
                </c:pt>
                <c:pt idx="1127">
                  <c:v>642.37338525641007</c:v>
                </c:pt>
                <c:pt idx="1128">
                  <c:v>658.89942756410244</c:v>
                </c:pt>
                <c:pt idx="1129">
                  <c:v>663.71952323717937</c:v>
                </c:pt>
                <c:pt idx="1130">
                  <c:v>662.20913370607025</c:v>
                </c:pt>
                <c:pt idx="1131">
                  <c:v>668.76671066878976</c:v>
                </c:pt>
                <c:pt idx="1132">
                  <c:v>678.72561019108275</c:v>
                </c:pt>
                <c:pt idx="1133">
                  <c:v>642.40050253164554</c:v>
                </c:pt>
                <c:pt idx="1134">
                  <c:v>641.41846977848093</c:v>
                </c:pt>
                <c:pt idx="1135">
                  <c:v>653.35394477848092</c:v>
                </c:pt>
                <c:pt idx="1136">
                  <c:v>675.18528829113916</c:v>
                </c:pt>
                <c:pt idx="1137">
                  <c:v>688.19120520504725</c:v>
                </c:pt>
                <c:pt idx="1138">
                  <c:v>693.91420899053617</c:v>
                </c:pt>
                <c:pt idx="1139">
                  <c:v>688.57932185534582</c:v>
                </c:pt>
                <c:pt idx="1140">
                  <c:v>700.51479685534582</c:v>
                </c:pt>
                <c:pt idx="1141">
                  <c:v>691.43698609374985</c:v>
                </c:pt>
                <c:pt idx="1142">
                  <c:v>660.9501669781929</c:v>
                </c:pt>
                <c:pt idx="1143">
                  <c:v>676.95944891640863</c:v>
                </c:pt>
                <c:pt idx="1144">
                  <c:v>641.33778359133123</c:v>
                </c:pt>
                <c:pt idx="1145">
                  <c:v>634.05369043209873</c:v>
                </c:pt>
                <c:pt idx="1146">
                  <c:v>630.48687630769223</c:v>
                </c:pt>
                <c:pt idx="1147">
                  <c:v>588.74376681957176</c:v>
                </c:pt>
                <c:pt idx="1148">
                  <c:v>568.01181024464825</c:v>
                </c:pt>
                <c:pt idx="1149">
                  <c:v>559.62503753799376</c:v>
                </c:pt>
                <c:pt idx="1150">
                  <c:v>587.63168404255316</c:v>
                </c:pt>
                <c:pt idx="1151">
                  <c:v>590.09859072948313</c:v>
                </c:pt>
                <c:pt idx="1152">
                  <c:v>612.7360873860182</c:v>
                </c:pt>
                <c:pt idx="1153">
                  <c:v>633.84990638297859</c:v>
                </c:pt>
                <c:pt idx="1154">
                  <c:v>646.8304087878787</c:v>
                </c:pt>
                <c:pt idx="1155">
                  <c:v>655.98236012084578</c:v>
                </c:pt>
                <c:pt idx="1156">
                  <c:v>665.72628328313237</c:v>
                </c:pt>
                <c:pt idx="1157">
                  <c:v>655.41169924924918</c:v>
                </c:pt>
                <c:pt idx="1158">
                  <c:v>664.74163458083831</c:v>
                </c:pt>
                <c:pt idx="1159">
                  <c:v>673.30330313432819</c:v>
                </c:pt>
                <c:pt idx="1160">
                  <c:v>680.67729747023805</c:v>
                </c:pt>
                <c:pt idx="1161">
                  <c:v>677.59497833827879</c:v>
                </c:pt>
                <c:pt idx="1162">
                  <c:v>654.40302573964493</c:v>
                </c:pt>
                <c:pt idx="1163">
                  <c:v>671.06239970501463</c:v>
                </c:pt>
                <c:pt idx="1164">
                  <c:v>665.30647741935468</c:v>
                </c:pt>
                <c:pt idx="1165">
                  <c:v>633.41775219298233</c:v>
                </c:pt>
                <c:pt idx="1166">
                  <c:v>620.018348542274</c:v>
                </c:pt>
                <c:pt idx="1167">
                  <c:v>663.8761007267442</c:v>
                </c:pt>
                <c:pt idx="1168">
                  <c:v>677.17387724637672</c:v>
                </c:pt>
                <c:pt idx="1169">
                  <c:v>691.36324927953876</c:v>
                </c:pt>
                <c:pt idx="1170">
                  <c:v>686.03331948424056</c:v>
                </c:pt>
                <c:pt idx="1171">
                  <c:v>669.13682985714274</c:v>
                </c:pt>
                <c:pt idx="1172">
                  <c:v>688.92513817663803</c:v>
                </c:pt>
                <c:pt idx="1173">
                  <c:v>701.92765155807365</c:v>
                </c:pt>
                <c:pt idx="1174">
                  <c:v>710.73393502824854</c:v>
                </c:pt>
                <c:pt idx="1175">
                  <c:v>716.12849999999992</c:v>
                </c:pt>
                <c:pt idx="1176">
                  <c:v>683.94294943820205</c:v>
                </c:pt>
                <c:pt idx="1177">
                  <c:v>676.78810754189942</c:v>
                </c:pt>
                <c:pt idx="1178">
                  <c:v>656.61643628808849</c:v>
                </c:pt>
                <c:pt idx="1179">
                  <c:v>666.15075344352613</c:v>
                </c:pt>
                <c:pt idx="1180">
                  <c:v>685.96191483516475</c:v>
                </c:pt>
                <c:pt idx="1181">
                  <c:v>646.60272759562827</c:v>
                </c:pt>
                <c:pt idx="1182">
                  <c:v>614.3526289402173</c:v>
                </c:pt>
                <c:pt idx="1183">
                  <c:v>607.61245162162152</c:v>
                </c:pt>
                <c:pt idx="1184">
                  <c:v>608.09797425876002</c:v>
                </c:pt>
                <c:pt idx="1185">
                  <c:v>611.30111099195699</c:v>
                </c:pt>
                <c:pt idx="1186">
                  <c:v>612.43309319999992</c:v>
                </c:pt>
                <c:pt idx="1187">
                  <c:v>576.89184469496001</c:v>
                </c:pt>
                <c:pt idx="1188">
                  <c:v>570.31362288359776</c:v>
                </c:pt>
                <c:pt idx="1189">
                  <c:v>547.52421105263147</c:v>
                </c:pt>
                <c:pt idx="1190">
                  <c:v>553.9685124345549</c:v>
                </c:pt>
                <c:pt idx="1191">
                  <c:v>532.91120844155841</c:v>
                </c:pt>
                <c:pt idx="1192">
                  <c:v>470.36903031088076</c:v>
                </c:pt>
                <c:pt idx="1193">
                  <c:v>465.05286353092782</c:v>
                </c:pt>
                <c:pt idx="1194">
                  <c:v>463.46367538461533</c:v>
                </c:pt>
                <c:pt idx="1195">
                  <c:v>476.92933948717939</c:v>
                </c:pt>
                <c:pt idx="1196">
                  <c:v>502.87322729591824</c:v>
                </c:pt>
                <c:pt idx="1197">
                  <c:v>511.16549530456848</c:v>
                </c:pt>
                <c:pt idx="1198">
                  <c:v>508.0413297979797</c:v>
                </c:pt>
                <c:pt idx="1199">
                  <c:v>540.0952380653265</c:v>
                </c:pt>
                <c:pt idx="1200">
                  <c:v>560.72741595477373</c:v>
                </c:pt>
                <c:pt idx="1201">
                  <c:v>580.97943721804506</c:v>
                </c:pt>
                <c:pt idx="1202">
                  <c:v>594.38665499999991</c:v>
                </c:pt>
                <c:pt idx="1203">
                  <c:v>613.14410224438893</c:v>
                </c:pt>
                <c:pt idx="1204">
                  <c:v>601.80856575682367</c:v>
                </c:pt>
                <c:pt idx="1205">
                  <c:v>586.3081610837437</c:v>
                </c:pt>
                <c:pt idx="1206">
                  <c:v>580.64472972972965</c:v>
                </c:pt>
                <c:pt idx="1207">
                  <c:v>568.92430833333322</c:v>
                </c:pt>
                <c:pt idx="1208">
                  <c:v>581.56187009803921</c:v>
                </c:pt>
                <c:pt idx="1209">
                  <c:v>567.82511625916868</c:v>
                </c:pt>
                <c:pt idx="1210">
                  <c:v>541.50287066014664</c:v>
                </c:pt>
                <c:pt idx="1211">
                  <c:v>575.9810490267638</c:v>
                </c:pt>
                <c:pt idx="1212">
                  <c:v>599.96815936739642</c:v>
                </c:pt>
                <c:pt idx="1213">
                  <c:v>608.04453753026633</c:v>
                </c:pt>
                <c:pt idx="1214">
                  <c:v>620.99065579710134</c:v>
                </c:pt>
                <c:pt idx="1215">
                  <c:v>625.82153253012041</c:v>
                </c:pt>
                <c:pt idx="1216">
                  <c:v>618.00512379807674</c:v>
                </c:pt>
                <c:pt idx="1217">
                  <c:v>618.24043165467617</c:v>
                </c:pt>
                <c:pt idx="1218">
                  <c:v>610.73170405727922</c:v>
                </c:pt>
                <c:pt idx="1219">
                  <c:v>630.87510714285702</c:v>
                </c:pt>
                <c:pt idx="1220">
                  <c:v>620.30449643705447</c:v>
                </c:pt>
                <c:pt idx="1221">
                  <c:v>618.5002647754136</c:v>
                </c:pt>
                <c:pt idx="1222">
                  <c:v>648.00621344339618</c:v>
                </c:pt>
                <c:pt idx="1223">
                  <c:v>659.96155882352934</c:v>
                </c:pt>
                <c:pt idx="1224">
                  <c:v>663.45551173708907</c:v>
                </c:pt>
                <c:pt idx="1225">
                  <c:v>635.44580186480175</c:v>
                </c:pt>
                <c:pt idx="1226">
                  <c:v>619.65237413394914</c:v>
                </c:pt>
                <c:pt idx="1227">
                  <c:v>603.89123509174306</c:v>
                </c:pt>
                <c:pt idx="1228">
                  <c:v>582.90793621867874</c:v>
                </c:pt>
                <c:pt idx="1229">
                  <c:v>565.98994570135733</c:v>
                </c:pt>
                <c:pt idx="1230">
                  <c:v>570.10079232505632</c:v>
                </c:pt>
                <c:pt idx="1231">
                  <c:v>549.40235254988897</c:v>
                </c:pt>
                <c:pt idx="1232">
                  <c:v>557.69299115044225</c:v>
                </c:pt>
                <c:pt idx="1233">
                  <c:v>574.78734868421031</c:v>
                </c:pt>
                <c:pt idx="1234">
                  <c:v>530.46555555555551</c:v>
                </c:pt>
                <c:pt idx="1235">
                  <c:v>489.71615606060595</c:v>
                </c:pt>
                <c:pt idx="1236">
                  <c:v>492.32553744635186</c:v>
                </c:pt>
                <c:pt idx="1237">
                  <c:v>472.61446557203385</c:v>
                </c:pt>
                <c:pt idx="1238">
                  <c:v>486.60781757322172</c:v>
                </c:pt>
                <c:pt idx="1239">
                  <c:v>459.81417437499994</c:v>
                </c:pt>
                <c:pt idx="1240">
                  <c:v>440.4337626543209</c:v>
                </c:pt>
                <c:pt idx="1241">
                  <c:v>437.42297969387749</c:v>
                </c:pt>
                <c:pt idx="1242">
                  <c:v>383.23988755060725</c:v>
                </c:pt>
                <c:pt idx="1243">
                  <c:v>362.98166569999995</c:v>
                </c:pt>
                <c:pt idx="1244">
                  <c:v>321.36148498023709</c:v>
                </c:pt>
                <c:pt idx="1245">
                  <c:v>324.38332054794517</c:v>
                </c:pt>
                <c:pt idx="1246">
                  <c:v>332.52465106796114</c:v>
                </c:pt>
                <c:pt idx="1247">
                  <c:v>308.4825850674373</c:v>
                </c:pt>
                <c:pt idx="1248">
                  <c:v>332.45223262955847</c:v>
                </c:pt>
                <c:pt idx="1249">
                  <c:v>364.20249428571418</c:v>
                </c:pt>
                <c:pt idx="1250">
                  <c:v>379.48922030360524</c:v>
                </c:pt>
                <c:pt idx="1251">
                  <c:v>382.29619735349712</c:v>
                </c:pt>
                <c:pt idx="1252">
                  <c:v>404.28056296992474</c:v>
                </c:pt>
                <c:pt idx="1253">
                  <c:v>411.50667537313433</c:v>
                </c:pt>
                <c:pt idx="1254">
                  <c:v>407.34763201107</c:v>
                </c:pt>
                <c:pt idx="1255">
                  <c:v>376.79173563535909</c:v>
                </c:pt>
                <c:pt idx="1256">
                  <c:v>370.17460375457864</c:v>
                </c:pt>
                <c:pt idx="1257">
                  <c:v>385.10929717668478</c:v>
                </c:pt>
                <c:pt idx="1258">
                  <c:v>388.7986377034357</c:v>
                </c:pt>
                <c:pt idx="1259">
                  <c:v>381.50509279279277</c:v>
                </c:pt>
                <c:pt idx="1260">
                  <c:v>415.85255701438842</c:v>
                </c:pt>
                <c:pt idx="1261">
                  <c:v>430.36157168458777</c:v>
                </c:pt>
                <c:pt idx="1262">
                  <c:v>431.72684168157417</c:v>
                </c:pt>
                <c:pt idx="1263">
                  <c:v>433.59176559714791</c:v>
                </c:pt>
                <c:pt idx="1264">
                  <c:v>427.56462654867249</c:v>
                </c:pt>
                <c:pt idx="1265">
                  <c:v>427.82794190140839</c:v>
                </c:pt>
                <c:pt idx="1266">
                  <c:v>435.61348336252183</c:v>
                </c:pt>
                <c:pt idx="1267">
                  <c:v>429.59392595818804</c:v>
                </c:pt>
                <c:pt idx="1268">
                  <c:v>437.21965711805547</c:v>
                </c:pt>
                <c:pt idx="1269">
                  <c:v>420.11222884283245</c:v>
                </c:pt>
                <c:pt idx="1270">
                  <c:v>416.50692068965509</c:v>
                </c:pt>
                <c:pt idx="1271">
                  <c:v>429.43100773195869</c:v>
                </c:pt>
                <c:pt idx="1272">
                  <c:v>423.55634358974351</c:v>
                </c:pt>
                <c:pt idx="1273">
                  <c:v>407.94686125211501</c:v>
                </c:pt>
                <c:pt idx="1274">
                  <c:v>403.59959159663862</c:v>
                </c:pt>
                <c:pt idx="1275">
                  <c:v>394.06959958333323</c:v>
                </c:pt>
                <c:pt idx="1276">
                  <c:v>390.96103184079601</c:v>
                </c:pt>
                <c:pt idx="1277">
                  <c:v>390.46896630971992</c:v>
                </c:pt>
                <c:pt idx="1278">
                  <c:v>392.10970327868847</c:v>
                </c:pt>
                <c:pt idx="1279">
                  <c:v>381.2721180555555</c:v>
                </c:pt>
                <c:pt idx="1280">
                  <c:v>374.12076848534196</c:v>
                </c:pt>
                <c:pt idx="1281">
                  <c:v>363.25695665584408</c:v>
                </c:pt>
                <c:pt idx="1282">
                  <c:v>363.57886365105003</c:v>
                </c:pt>
                <c:pt idx="1283">
                  <c:v>360.63969871175516</c:v>
                </c:pt>
                <c:pt idx="1284">
                  <c:v>344.69651799999991</c:v>
                </c:pt>
                <c:pt idx="1285">
                  <c:v>337.68475850556439</c:v>
                </c:pt>
                <c:pt idx="1286">
                  <c:v>334.41920804416395</c:v>
                </c:pt>
                <c:pt idx="1287">
                  <c:v>346.33423701095455</c:v>
                </c:pt>
                <c:pt idx="1288">
                  <c:v>360.50685883720922</c:v>
                </c:pt>
                <c:pt idx="1289">
                  <c:v>357.55168358895696</c:v>
                </c:pt>
                <c:pt idx="1290">
                  <c:v>353.12292701674272</c:v>
                </c:pt>
                <c:pt idx="1291">
                  <c:v>375.78662196969691</c:v>
                </c:pt>
                <c:pt idx="1292">
                  <c:v>372.96115864661647</c:v>
                </c:pt>
                <c:pt idx="1293">
                  <c:v>357.88637406855435</c:v>
                </c:pt>
                <c:pt idx="1294">
                  <c:v>335.43288939169128</c:v>
                </c:pt>
                <c:pt idx="1295">
                  <c:v>338.88286624815356</c:v>
                </c:pt>
                <c:pt idx="1296">
                  <c:v>348.48790988286964</c:v>
                </c:pt>
                <c:pt idx="1297">
                  <c:v>339.34058154848049</c:v>
                </c:pt>
                <c:pt idx="1298">
                  <c:v>342.33267836676208</c:v>
                </c:pt>
                <c:pt idx="1299">
                  <c:v>345.21586331444757</c:v>
                </c:pt>
                <c:pt idx="1300">
                  <c:v>332.95802006993006</c:v>
                </c:pt>
                <c:pt idx="1301">
                  <c:v>335.77809336099585</c:v>
                </c:pt>
                <c:pt idx="1302">
                  <c:v>335.36888714090287</c:v>
                </c:pt>
                <c:pt idx="1303">
                  <c:v>347.39024796747964</c:v>
                </c:pt>
                <c:pt idx="1304">
                  <c:v>347.50471447721179</c:v>
                </c:pt>
                <c:pt idx="1305">
                  <c:v>331.71732380319139</c:v>
                </c:pt>
                <c:pt idx="1306">
                  <c:v>326.1419650856389</c:v>
                </c:pt>
                <c:pt idx="1307">
                  <c:v>335.50044458930893</c:v>
                </c:pt>
                <c:pt idx="1308">
                  <c:v>340.26842609254498</c:v>
                </c:pt>
                <c:pt idx="1309">
                  <c:v>348.83656970849171</c:v>
                </c:pt>
                <c:pt idx="1310">
                  <c:v>312.02103183520597</c:v>
                </c:pt>
                <c:pt idx="1311">
                  <c:v>303.54417901234564</c:v>
                </c:pt>
                <c:pt idx="1312">
                  <c:v>314.29111430317846</c:v>
                </c:pt>
                <c:pt idx="1313">
                  <c:v>330.78728778718249</c:v>
                </c:pt>
                <c:pt idx="1314">
                  <c:v>345.79683313180163</c:v>
                </c:pt>
                <c:pt idx="1315">
                  <c:v>353.90904261704679</c:v>
                </c:pt>
                <c:pt idx="1316">
                  <c:v>359.48513988095232</c:v>
                </c:pt>
                <c:pt idx="1317">
                  <c:v>366.50916155660371</c:v>
                </c:pt>
                <c:pt idx="1318">
                  <c:v>378.86408362573093</c:v>
                </c:pt>
                <c:pt idx="1319">
                  <c:v>369.26672363847041</c:v>
                </c:pt>
                <c:pt idx="1320">
                  <c:v>364.92371839080454</c:v>
                </c:pt>
                <c:pt idx="1321">
                  <c:v>348.69510580204775</c:v>
                </c:pt>
                <c:pt idx="1322">
                  <c:v>359.27802711864399</c:v>
                </c:pt>
                <c:pt idx="1323">
                  <c:v>360.07358922558922</c:v>
                </c:pt>
                <c:pt idx="1324">
                  <c:v>350.08954510022267</c:v>
                </c:pt>
                <c:pt idx="1325">
                  <c:v>348.57910430463573</c:v>
                </c:pt>
                <c:pt idx="1326">
                  <c:v>336.43445906113533</c:v>
                </c:pt>
                <c:pt idx="1327">
                  <c:v>335.17606933911156</c:v>
                </c:pt>
                <c:pt idx="1328">
                  <c:v>302.99714431330466</c:v>
                </c:pt>
                <c:pt idx="1329">
                  <c:v>306.18199250535326</c:v>
                </c:pt>
                <c:pt idx="1330">
                  <c:v>313.09922678762001</c:v>
                </c:pt>
                <c:pt idx="1331">
                  <c:v>314.38549042553188</c:v>
                </c:pt>
                <c:pt idx="1332">
                  <c:v>296.93132926829264</c:v>
                </c:pt>
                <c:pt idx="1333">
                  <c:v>288.9242891120507</c:v>
                </c:pt>
                <c:pt idx="1334">
                  <c:v>279.88373121693115</c:v>
                </c:pt>
                <c:pt idx="1335">
                  <c:v>292.53861801896727</c:v>
                </c:pt>
                <c:pt idx="1336">
                  <c:v>290.0395177453027</c:v>
                </c:pt>
                <c:pt idx="1337">
                  <c:v>269.9632180412371</c:v>
                </c:pt>
                <c:pt idx="1338">
                  <c:v>267.84430051282044</c:v>
                </c:pt>
                <c:pt idx="1339">
                  <c:v>268.02898822927324</c:v>
                </c:pt>
                <c:pt idx="1340">
                  <c:v>298.44783248212457</c:v>
                </c:pt>
                <c:pt idx="1341">
                  <c:v>322.57383553971476</c:v>
                </c:pt>
                <c:pt idx="1342">
                  <c:v>336.38553010204078</c:v>
                </c:pt>
                <c:pt idx="1343">
                  <c:v>340.94369159836066</c:v>
                </c:pt>
                <c:pt idx="1344">
                  <c:v>352.20634815950916</c:v>
                </c:pt>
                <c:pt idx="1345">
                  <c:v>357.94233503575072</c:v>
                </c:pt>
                <c:pt idx="1346">
                  <c:v>370.37766138917254</c:v>
                </c:pt>
                <c:pt idx="1347">
                  <c:v>381.78994066937111</c:v>
                </c:pt>
                <c:pt idx="1348">
                  <c:v>394.88134022177405</c:v>
                </c:pt>
                <c:pt idx="1349">
                  <c:v>399.20865125628137</c:v>
                </c:pt>
                <c:pt idx="1350">
                  <c:v>399.0439089089088</c:v>
                </c:pt>
                <c:pt idx="1351">
                  <c:v>386.89044710578833</c:v>
                </c:pt>
                <c:pt idx="1352">
                  <c:v>396.34784905660371</c:v>
                </c:pt>
                <c:pt idx="1353">
                  <c:v>396.35230841584149</c:v>
                </c:pt>
                <c:pt idx="1354">
                  <c:v>389.67202964426866</c:v>
                </c:pt>
                <c:pt idx="1355">
                  <c:v>387.40218953603153</c:v>
                </c:pt>
                <c:pt idx="1356">
                  <c:v>389.80628851815499</c:v>
                </c:pt>
                <c:pt idx="1357">
                  <c:v>366.68949560546866</c:v>
                </c:pt>
                <c:pt idx="1358">
                  <c:v>366.20736159844051</c:v>
                </c:pt>
                <c:pt idx="1359">
                  <c:v>364.89444422890392</c:v>
                </c:pt>
                <c:pt idx="1360">
                  <c:v>361.52715377176008</c:v>
                </c:pt>
                <c:pt idx="1361">
                  <c:v>352.42453664416576</c:v>
                </c:pt>
                <c:pt idx="1362">
                  <c:v>346.48420220941392</c:v>
                </c:pt>
                <c:pt idx="1363">
                  <c:v>375.53915598086121</c:v>
                </c:pt>
                <c:pt idx="1364">
                  <c:v>377.61569476190471</c:v>
                </c:pt>
                <c:pt idx="1365">
                  <c:v>373.59283570750233</c:v>
                </c:pt>
                <c:pt idx="1366">
                  <c:v>376.99325593542261</c:v>
                </c:pt>
                <c:pt idx="1367">
                  <c:v>372.91275166191826</c:v>
                </c:pt>
                <c:pt idx="1368">
                  <c:v>388.2706180094786</c:v>
                </c:pt>
                <c:pt idx="1369">
                  <c:v>407.38253349056595</c:v>
                </c:pt>
                <c:pt idx="1370">
                  <c:v>402.48575469924805</c:v>
                </c:pt>
                <c:pt idx="1371">
                  <c:v>403.28284097287178</c:v>
                </c:pt>
                <c:pt idx="1372">
                  <c:v>411.34563420316863</c:v>
                </c:pt>
                <c:pt idx="1373">
                  <c:v>419.07271886617093</c:v>
                </c:pt>
                <c:pt idx="1374">
                  <c:v>426.26696428571421</c:v>
                </c:pt>
                <c:pt idx="1375">
                  <c:v>416.19443379629627</c:v>
                </c:pt>
                <c:pt idx="1376">
                  <c:v>405.78410849492144</c:v>
                </c:pt>
                <c:pt idx="1377">
                  <c:v>408.90256577736881</c:v>
                </c:pt>
                <c:pt idx="1378">
                  <c:v>432.52409403669719</c:v>
                </c:pt>
                <c:pt idx="1379">
                  <c:v>452.73997575480325</c:v>
                </c:pt>
                <c:pt idx="1380">
                  <c:v>453.46092974452546</c:v>
                </c:pt>
                <c:pt idx="1381">
                  <c:v>479.16618755718201</c:v>
                </c:pt>
                <c:pt idx="1382">
                  <c:v>509.67111075367643</c:v>
                </c:pt>
                <c:pt idx="1383">
                  <c:v>523.13868324125224</c:v>
                </c:pt>
                <c:pt idx="1384">
                  <c:v>522.79353305785105</c:v>
                </c:pt>
                <c:pt idx="1385">
                  <c:v>534.75287990867582</c:v>
                </c:pt>
                <c:pt idx="1386">
                  <c:v>523.63490319634684</c:v>
                </c:pt>
                <c:pt idx="1387">
                  <c:v>533.12513673655417</c:v>
                </c:pt>
                <c:pt idx="1388">
                  <c:v>516.19304764065328</c:v>
                </c:pt>
                <c:pt idx="1389">
                  <c:v>513.77729193109701</c:v>
                </c:pt>
                <c:pt idx="1390">
                  <c:v>529.96103668478247</c:v>
                </c:pt>
                <c:pt idx="1391">
                  <c:v>537.0423683257917</c:v>
                </c:pt>
                <c:pt idx="1392">
                  <c:v>567.79372976618697</c:v>
                </c:pt>
                <c:pt idx="1393">
                  <c:v>600.83780062724009</c:v>
                </c:pt>
                <c:pt idx="1394">
                  <c:v>622.85931088313998</c:v>
                </c:pt>
                <c:pt idx="1395">
                  <c:v>612.76538021295471</c:v>
                </c:pt>
                <c:pt idx="1396">
                  <c:v>610.17609593280281</c:v>
                </c:pt>
                <c:pt idx="1397">
                  <c:v>633.89465462555063</c:v>
                </c:pt>
                <c:pt idx="1398">
                  <c:v>650.47289938488564</c:v>
                </c:pt>
                <c:pt idx="1399">
                  <c:v>687.33312325174813</c:v>
                </c:pt>
                <c:pt idx="1400">
                  <c:v>661.53667521739123</c:v>
                </c:pt>
                <c:pt idx="1401">
                  <c:v>580.10756201214213</c:v>
                </c:pt>
                <c:pt idx="1402">
                  <c:v>506.79226603119577</c:v>
                </c:pt>
                <c:pt idx="1403">
                  <c:v>498.51810658578842</c:v>
                </c:pt>
                <c:pt idx="1404">
                  <c:v>516.82566767502146</c:v>
                </c:pt>
                <c:pt idx="1405">
                  <c:v>531.12863749999997</c:v>
                </c:pt>
                <c:pt idx="1406">
                  <c:v>544.42158068669517</c:v>
                </c:pt>
                <c:pt idx="1407">
                  <c:v>535.3126789069172</c:v>
                </c:pt>
                <c:pt idx="1408">
                  <c:v>520.28513148936167</c:v>
                </c:pt>
                <c:pt idx="1409">
                  <c:v>547.6157766949151</c:v>
                </c:pt>
                <c:pt idx="1410">
                  <c:v>542.08207974683535</c:v>
                </c:pt>
                <c:pt idx="1411">
                  <c:v>528.97222815126042</c:v>
                </c:pt>
                <c:pt idx="1412">
                  <c:v>534.00789649415685</c:v>
                </c:pt>
                <c:pt idx="1413">
                  <c:v>550.89862978369365</c:v>
                </c:pt>
                <c:pt idx="1414">
                  <c:v>537.74126766417282</c:v>
                </c:pt>
                <c:pt idx="1415">
                  <c:v>547.74420539419077</c:v>
                </c:pt>
                <c:pt idx="1416">
                  <c:v>562.57383402146968</c:v>
                </c:pt>
                <c:pt idx="1417">
                  <c:v>577.14303453947366</c:v>
                </c:pt>
                <c:pt idx="1418">
                  <c:v>571.30229476696638</c:v>
                </c:pt>
                <c:pt idx="1419">
                  <c:v>586.20537652315181</c:v>
                </c:pt>
                <c:pt idx="1420">
                  <c:v>605.25777100161542</c:v>
                </c:pt>
                <c:pt idx="1421">
                  <c:v>622.64516639806607</c:v>
                </c:pt>
                <c:pt idx="1422">
                  <c:v>636.87848110932453</c:v>
                </c:pt>
                <c:pt idx="1423">
                  <c:v>664.01856099518454</c:v>
                </c:pt>
                <c:pt idx="1424">
                  <c:v>663.23047479999991</c:v>
                </c:pt>
                <c:pt idx="1425">
                  <c:v>660.25223168789796</c:v>
                </c:pt>
                <c:pt idx="1426">
                  <c:v>645.02757664813328</c:v>
                </c:pt>
                <c:pt idx="1427">
                  <c:v>659.90588183980969</c:v>
                </c:pt>
                <c:pt idx="1428">
                  <c:v>637.00210922291978</c:v>
                </c:pt>
                <c:pt idx="1429">
                  <c:v>616.2621427734374</c:v>
                </c:pt>
                <c:pt idx="1430">
                  <c:v>627.76703473193459</c:v>
                </c:pt>
                <c:pt idx="1431">
                  <c:v>626.27446633048862</c:v>
                </c:pt>
                <c:pt idx="1432">
                  <c:v>647.12076141640864</c:v>
                </c:pt>
                <c:pt idx="1433">
                  <c:v>662.26725715935322</c:v>
                </c:pt>
                <c:pt idx="1434">
                  <c:v>659.06887488496909</c:v>
                </c:pt>
                <c:pt idx="1435">
                  <c:v>599.94807845744674</c:v>
                </c:pt>
                <c:pt idx="1436">
                  <c:v>567.38028180105505</c:v>
                </c:pt>
                <c:pt idx="1437">
                  <c:v>549.15701602996251</c:v>
                </c:pt>
                <c:pt idx="1438">
                  <c:v>562.50163120328841</c:v>
                </c:pt>
                <c:pt idx="1439">
                  <c:v>586.51530736173379</c:v>
                </c:pt>
                <c:pt idx="1440">
                  <c:v>577.24780947251111</c:v>
                </c:pt>
                <c:pt idx="1441">
                  <c:v>641.50521862017797</c:v>
                </c:pt>
                <c:pt idx="1442">
                  <c:v>658.27239007407388</c:v>
                </c:pt>
                <c:pt idx="1443">
                  <c:v>670.36407514792893</c:v>
                </c:pt>
                <c:pt idx="1444">
                  <c:v>665.41153322271384</c:v>
                </c:pt>
                <c:pt idx="1445">
                  <c:v>663.9810055514705</c:v>
                </c:pt>
                <c:pt idx="1446">
                  <c:v>666.40611736417031</c:v>
                </c:pt>
                <c:pt idx="1447">
                  <c:v>680.47935065885781</c:v>
                </c:pt>
                <c:pt idx="1448">
                  <c:v>673.6757900874635</c:v>
                </c:pt>
                <c:pt idx="1449">
                  <c:v>672.13923842794748</c:v>
                </c:pt>
                <c:pt idx="1450">
                  <c:v>668.52518316400563</c:v>
                </c:pt>
                <c:pt idx="1451">
                  <c:v>672.5237697244379</c:v>
                </c:pt>
                <c:pt idx="1452">
                  <c:v>719.20527704561903</c:v>
                </c:pt>
                <c:pt idx="1453">
                  <c:v>710.54827792207789</c:v>
                </c:pt>
                <c:pt idx="1454">
                  <c:v>698.0667761665469</c:v>
                </c:pt>
                <c:pt idx="1455">
                  <c:v>697.1515225448029</c:v>
                </c:pt>
                <c:pt idx="1456">
                  <c:v>708.79805078740151</c:v>
                </c:pt>
                <c:pt idx="1457">
                  <c:v>695.13500402995714</c:v>
                </c:pt>
                <c:pt idx="1458">
                  <c:v>705.16994999999986</c:v>
                </c:pt>
                <c:pt idx="1459">
                  <c:v>708.04727704045411</c:v>
                </c:pt>
                <c:pt idx="1460">
                  <c:v>706.97205633404087</c:v>
                </c:pt>
                <c:pt idx="1461">
                  <c:v>694.41233251057815</c:v>
                </c:pt>
                <c:pt idx="1462">
                  <c:v>710.81637309859138</c:v>
                </c:pt>
                <c:pt idx="1463">
                  <c:v>732.84994066243814</c:v>
                </c:pt>
                <c:pt idx="1464">
                  <c:v>728.56616889901818</c:v>
                </c:pt>
                <c:pt idx="1465">
                  <c:v>736.81332040531083</c:v>
                </c:pt>
                <c:pt idx="1466">
                  <c:v>748.31106211699159</c:v>
                </c:pt>
                <c:pt idx="1467">
                  <c:v>734.49586986111103</c:v>
                </c:pt>
                <c:pt idx="1468">
                  <c:v>737.06938193481267</c:v>
                </c:pt>
                <c:pt idx="1469">
                  <c:v>740.69375740997225</c:v>
                </c:pt>
                <c:pt idx="1470">
                  <c:v>739.42086049168972</c:v>
                </c:pt>
                <c:pt idx="1471">
                  <c:v>748.6543179212706</c:v>
                </c:pt>
                <c:pt idx="1472">
                  <c:v>755.51309979324594</c:v>
                </c:pt>
                <c:pt idx="1473">
                  <c:v>760.03663040494155</c:v>
                </c:pt>
                <c:pt idx="1474">
                  <c:v>757.86173151577486</c:v>
                </c:pt>
                <c:pt idx="1475">
                  <c:v>762.87168398491065</c:v>
                </c:pt>
                <c:pt idx="1476">
                  <c:v>772.27911357729135</c:v>
                </c:pt>
                <c:pt idx="1477">
                  <c:v>767.35259720518059</c:v>
                </c:pt>
                <c:pt idx="1478">
                  <c:v>752.14574181385865</c:v>
                </c:pt>
                <c:pt idx="1479">
                  <c:v>724.274421200814</c:v>
                </c:pt>
                <c:pt idx="1480">
                  <c:v>729.72280372881346</c:v>
                </c:pt>
                <c:pt idx="1481">
                  <c:v>733.59622895270263</c:v>
                </c:pt>
                <c:pt idx="1482">
                  <c:v>726.10153840970338</c:v>
                </c:pt>
                <c:pt idx="1483">
                  <c:v>743.74831060402676</c:v>
                </c:pt>
                <c:pt idx="1484">
                  <c:v>746.1029994645246</c:v>
                </c:pt>
                <c:pt idx="1485">
                  <c:v>740.57426886287612</c:v>
                </c:pt>
                <c:pt idx="1486">
                  <c:v>735.12001733466923</c:v>
                </c:pt>
                <c:pt idx="1487">
                  <c:v>725.83952775551086</c:v>
                </c:pt>
                <c:pt idx="1488">
                  <c:v>738.91946024617414</c:v>
                </c:pt>
                <c:pt idx="1489">
                  <c:v>762.35177097415499</c:v>
                </c:pt>
                <c:pt idx="1490">
                  <c:v>777.54022407529703</c:v>
                </c:pt>
                <c:pt idx="1491">
                  <c:v>798.17605098749175</c:v>
                </c:pt>
                <c:pt idx="1492">
                  <c:v>821.54023124178696</c:v>
                </c:pt>
                <c:pt idx="1493">
                  <c:v>844.24897590163926</c:v>
                </c:pt>
                <c:pt idx="1494">
                  <c:v>872.45582960655736</c:v>
                </c:pt>
                <c:pt idx="1495">
                  <c:v>872.88991854153016</c:v>
                </c:pt>
                <c:pt idx="1496">
                  <c:v>901.81395114229758</c:v>
                </c:pt>
                <c:pt idx="1497">
                  <c:v>905.32558061158079</c:v>
                </c:pt>
                <c:pt idx="1498">
                  <c:v>925.51216494140613</c:v>
                </c:pt>
                <c:pt idx="1499">
                  <c:v>955.72441312703586</c:v>
                </c:pt>
                <c:pt idx="1500">
                  <c:v>949.92157376942976</c:v>
                </c:pt>
                <c:pt idx="1501">
                  <c:v>1000.977202259522</c:v>
                </c:pt>
                <c:pt idx="1502">
                  <c:v>992.04724576107901</c:v>
                </c:pt>
                <c:pt idx="1503">
                  <c:v>988.39172818298107</c:v>
                </c:pt>
                <c:pt idx="1504">
                  <c:v>1007.9302853448276</c:v>
                </c:pt>
                <c:pt idx="1505">
                  <c:v>1018.3618426930439</c:v>
                </c:pt>
                <c:pt idx="1506">
                  <c:v>979.27151378980875</c:v>
                </c:pt>
                <c:pt idx="1507">
                  <c:v>1005.6453366814999</c:v>
                </c:pt>
                <c:pt idx="1508">
                  <c:v>1020.9142418250948</c:v>
                </c:pt>
                <c:pt idx="1509">
                  <c:v>1057.7711046746683</c:v>
                </c:pt>
                <c:pt idx="1510">
                  <c:v>1107.2598856557374</c:v>
                </c:pt>
                <c:pt idx="1511">
                  <c:v>1118.6685742433795</c:v>
                </c:pt>
                <c:pt idx="1512">
                  <c:v>1149.6165499057195</c:v>
                </c:pt>
                <c:pt idx="1513">
                  <c:v>1194.1308126879696</c:v>
                </c:pt>
                <c:pt idx="1514">
                  <c:v>1181.8507344999998</c:v>
                </c:pt>
                <c:pt idx="1515">
                  <c:v>1138.3105389200996</c:v>
                </c:pt>
                <c:pt idx="1516">
                  <c:v>1242.1392714241099</c:v>
                </c:pt>
                <c:pt idx="1517">
                  <c:v>1304.9204476294444</c:v>
                </c:pt>
                <c:pt idx="1518">
                  <c:v>1376.1714221495324</c:v>
                </c:pt>
                <c:pt idx="1519">
                  <c:v>1376.4987361940296</c:v>
                </c:pt>
                <c:pt idx="1520">
                  <c:v>1387.5656060173696</c:v>
                </c:pt>
                <c:pt idx="1521">
                  <c:v>1405.0181189356433</c:v>
                </c:pt>
                <c:pt idx="1522">
                  <c:v>1387.7964318266252</c:v>
                </c:pt>
                <c:pt idx="1523">
                  <c:v>1424.2210881277119</c:v>
                </c:pt>
                <c:pt idx="1524">
                  <c:v>1423.0395044554455</c:v>
                </c:pt>
                <c:pt idx="1525">
                  <c:v>1509.4284344039527</c:v>
                </c:pt>
                <c:pt idx="1526">
                  <c:v>1584.7691176633782</c:v>
                </c:pt>
                <c:pt idx="1527">
                  <c:v>1633.8012670769226</c:v>
                </c:pt>
                <c:pt idx="1528">
                  <c:v>1625.2480589066338</c:v>
                </c:pt>
                <c:pt idx="1529">
                  <c:v>1623.2099552453985</c:v>
                </c:pt>
                <c:pt idx="1530">
                  <c:v>1691.7073131740194</c:v>
                </c:pt>
                <c:pt idx="1531">
                  <c:v>1569.9020984700119</c:v>
                </c:pt>
                <c:pt idx="1532">
                  <c:v>1489.2204405867967</c:v>
                </c:pt>
                <c:pt idx="1533">
                  <c:v>1502.8073016158535</c:v>
                </c:pt>
                <c:pt idx="1534">
                  <c:v>1665.7702017378047</c:v>
                </c:pt>
                <c:pt idx="1535">
                  <c:v>1733.2290449969489</c:v>
                </c:pt>
                <c:pt idx="1536">
                  <c:v>1814.322959920876</c:v>
                </c:pt>
                <c:pt idx="1537">
                  <c:v>1808.9391398784192</c:v>
                </c:pt>
                <c:pt idx="1538">
                  <c:v>1854.2085925454546</c:v>
                </c:pt>
                <c:pt idx="1539">
                  <c:v>1917.0871974729239</c:v>
                </c:pt>
                <c:pt idx="1540">
                  <c:v>1913.2236080926591</c:v>
                </c:pt>
                <c:pt idx="1541">
                  <c:v>1899.5502360108301</c:v>
                </c:pt>
                <c:pt idx="1542">
                  <c:v>1977.5370870125973</c:v>
                </c:pt>
                <c:pt idx="1543">
                  <c:v>1896.3762666367443</c:v>
                </c:pt>
                <c:pt idx="1544">
                  <c:v>1874.0899441036329</c:v>
                </c:pt>
                <c:pt idx="1545">
                  <c:v>1844.9746557372173</c:v>
                </c:pt>
                <c:pt idx="1546">
                  <c:v>1972.9347266785499</c:v>
                </c:pt>
                <c:pt idx="1547">
                  <c:v>2026.3784222222218</c:v>
                </c:pt>
                <c:pt idx="1548">
                  <c:v>2016.0063750296201</c:v>
                </c:pt>
                <c:pt idx="1549">
                  <c:v>1952.5115622202584</c:v>
                </c:pt>
                <c:pt idx="1550">
                  <c:v>2010.9183878212616</c:v>
                </c:pt>
                <c:pt idx="1551">
                  <c:v>2036.4303264448331</c:v>
                </c:pt>
                <c:pt idx="1552">
                  <c:v>1974.3711461224489</c:v>
                </c:pt>
                <c:pt idx="1553">
                  <c:v>2024.2676370069601</c:v>
                </c:pt>
                <c:pt idx="1554">
                  <c:v>2034.8327170138884</c:v>
                </c:pt>
                <c:pt idx="1555">
                  <c:v>2052.0452191550921</c:v>
                </c:pt>
                <c:pt idx="1556">
                  <c:v>2017.4869399827285</c:v>
                </c:pt>
                <c:pt idx="1557">
                  <c:v>1907.1242777586206</c:v>
                </c:pt>
                <c:pt idx="1558">
                  <c:v>1889.4384800689256</c:v>
                </c:pt>
                <c:pt idx="1559">
                  <c:v>1825.8944530747126</c:v>
                </c:pt>
                <c:pt idx="1560">
                  <c:v>1820.8313505711021</c:v>
                </c:pt>
                <c:pt idx="1561">
                  <c:v>1773.0087009385661</c:v>
                </c:pt>
                <c:pt idx="1562">
                  <c:v>1606.5474493473323</c:v>
                </c:pt>
                <c:pt idx="1563">
                  <c:v>1605.5744006783491</c:v>
                </c:pt>
                <c:pt idx="1564">
                  <c:v>1706.5244092009002</c:v>
                </c:pt>
                <c:pt idx="1565">
                  <c:v>1661.1901390168537</c:v>
                </c:pt>
                <c:pt idx="1566">
                  <c:v>1619.7952522535209</c:v>
                </c:pt>
                <c:pt idx="1567">
                  <c:v>1584.8965957746477</c:v>
                </c:pt>
                <c:pt idx="1568">
                  <c:v>1398.5725859786876</c:v>
                </c:pt>
                <c:pt idx="1569">
                  <c:v>1446.2141846088912</c:v>
                </c:pt>
                <c:pt idx="1570">
                  <c:v>1520.0977900789176</c:v>
                </c:pt>
                <c:pt idx="1571">
                  <c:v>1546.7213799377475</c:v>
                </c:pt>
                <c:pt idx="1572">
                  <c:v>1536.8659457651045</c:v>
                </c:pt>
                <c:pt idx="1573">
                  <c:v>1477.7299514341955</c:v>
                </c:pt>
                <c:pt idx="1574">
                  <c:v>1540.3838590883665</c:v>
                </c:pt>
                <c:pt idx="1575">
                  <c:v>1476.2416815072299</c:v>
                </c:pt>
                <c:pt idx="1576">
                  <c:v>1432.8544375695215</c:v>
                </c:pt>
                <c:pt idx="1577">
                  <c:v>1345.5042089494161</c:v>
                </c:pt>
                <c:pt idx="1578">
                  <c:v>1197.6430710993891</c:v>
                </c:pt>
                <c:pt idx="1579">
                  <c:v>1205.5027903984503</c:v>
                </c:pt>
                <c:pt idx="1580">
                  <c:v>1144.4999513535909</c:v>
                </c:pt>
                <c:pt idx="1581">
                  <c:v>1125.2526198841697</c:v>
                </c:pt>
                <c:pt idx="1582">
                  <c:v>1198.0636256756754</c:v>
                </c:pt>
                <c:pt idx="1583">
                  <c:v>1186.5274085682695</c:v>
                </c:pt>
                <c:pt idx="1584">
                  <c:v>1176.9153466152998</c:v>
                </c:pt>
                <c:pt idx="1585">
                  <c:v>1091.2452910158381</c:v>
                </c:pt>
                <c:pt idx="1586">
                  <c:v>1097.1695113192181</c:v>
                </c:pt>
                <c:pt idx="1587">
                  <c:v>1155.922830712731</c:v>
                </c:pt>
                <c:pt idx="1588">
                  <c:v>1217.561545613079</c:v>
                </c:pt>
                <c:pt idx="1589">
                  <c:v>1283.8594774088187</c:v>
                </c:pt>
                <c:pt idx="1590">
                  <c:v>1288.3563193583466</c:v>
                </c:pt>
                <c:pt idx="1591">
                  <c:v>1279.578610698808</c:v>
                </c:pt>
                <c:pt idx="1592">
                  <c:v>1313.984949676026</c:v>
                </c:pt>
                <c:pt idx="1593">
                  <c:v>1340.2957780270267</c:v>
                </c:pt>
                <c:pt idx="1594">
                  <c:v>1358.3799677506775</c:v>
                </c:pt>
                <c:pt idx="1595">
                  <c:v>1399.6692028214866</c:v>
                </c:pt>
                <c:pt idx="1596">
                  <c:v>1459.7369489200862</c:v>
                </c:pt>
                <c:pt idx="1597">
                  <c:v>1465.7942745435014</c:v>
                </c:pt>
                <c:pt idx="1598">
                  <c:v>1431.722005389541</c:v>
                </c:pt>
                <c:pt idx="1599">
                  <c:v>1439.0627602127654</c:v>
                </c:pt>
                <c:pt idx="1600">
                  <c:v>1392.089171919619</c:v>
                </c:pt>
                <c:pt idx="1601">
                  <c:v>1425.4115615181865</c:v>
                </c:pt>
                <c:pt idx="1602">
                  <c:v>1393.7534349260818</c:v>
                </c:pt>
                <c:pt idx="1603">
                  <c:v>1371.7167436939312</c:v>
                </c:pt>
                <c:pt idx="1604">
                  <c:v>1404.9292246972091</c:v>
                </c:pt>
                <c:pt idx="1605">
                  <c:v>1397.0070219748557</c:v>
                </c:pt>
                <c:pt idx="1606">
                  <c:v>1460.9271357591622</c:v>
                </c:pt>
                <c:pt idx="1607">
                  <c:v>1504.2712532580133</c:v>
                </c:pt>
                <c:pt idx="1608">
                  <c:v>1478.8347687205032</c:v>
                </c:pt>
                <c:pt idx="1609">
                  <c:v>1493.0296010688214</c:v>
                </c:pt>
                <c:pt idx="1610">
                  <c:v>1475.6025946714949</c:v>
                </c:pt>
                <c:pt idx="1611">
                  <c:v>1428.3684639516957</c:v>
                </c:pt>
                <c:pt idx="1612">
                  <c:v>1446.8448027777777</c:v>
                </c:pt>
                <c:pt idx="1613">
                  <c:v>1475.5192615681231</c:v>
                </c:pt>
                <c:pt idx="1614">
                  <c:v>1493.1438038894573</c:v>
                </c:pt>
                <c:pt idx="1615">
                  <c:v>1488.0085517566188</c:v>
                </c:pt>
                <c:pt idx="1616">
                  <c:v>1472.0259066398387</c:v>
                </c:pt>
                <c:pt idx="1617">
                  <c:v>1428.3743756024094</c:v>
                </c:pt>
                <c:pt idx="1618">
                  <c:v>1494.7974393471657</c:v>
                </c:pt>
                <c:pt idx="1619">
                  <c:v>1530.8338346798776</c:v>
                </c:pt>
                <c:pt idx="1620">
                  <c:v>1539.3091222138173</c:v>
                </c:pt>
                <c:pt idx="1621">
                  <c:v>1533.7115408907903</c:v>
                </c:pt>
                <c:pt idx="1622">
                  <c:v>1545.6858284784782</c:v>
                </c:pt>
                <c:pt idx="1623">
                  <c:v>1542.632008014888</c:v>
                </c:pt>
                <c:pt idx="1624">
                  <c:v>1520.6797140493825</c:v>
                </c:pt>
                <c:pt idx="1625">
                  <c:v>1474.3399907097091</c:v>
                </c:pt>
                <c:pt idx="1626">
                  <c:v>1478.2862913022109</c:v>
                </c:pt>
                <c:pt idx="1627">
                  <c:v>1506.8903037027953</c:v>
                </c:pt>
                <c:pt idx="1628">
                  <c:v>1550.3058478560865</c:v>
                </c:pt>
                <c:pt idx="1629">
                  <c:v>1612.7440937066401</c:v>
                </c:pt>
                <c:pt idx="1630">
                  <c:v>1645.0697770719601</c:v>
                </c:pt>
                <c:pt idx="1631">
                  <c:v>1675.485183300297</c:v>
                </c:pt>
                <c:pt idx="1632">
                  <c:v>1679.5140775432769</c:v>
                </c:pt>
                <c:pt idx="1633">
                  <c:v>1694.7871272094701</c:v>
                </c:pt>
                <c:pt idx="1634">
                  <c:v>1635.4957878423388</c:v>
                </c:pt>
                <c:pt idx="1635">
                  <c:v>1690.4133447838749</c:v>
                </c:pt>
                <c:pt idx="1636">
                  <c:v>1734.672798763158</c:v>
                </c:pt>
                <c:pt idx="1637">
                  <c:v>1734.8119423139685</c:v>
                </c:pt>
                <c:pt idx="1638">
                  <c:v>1742.7252350947435</c:v>
                </c:pt>
                <c:pt idx="1639">
                  <c:v>1670.0491681295898</c:v>
                </c:pt>
                <c:pt idx="1640">
                  <c:v>1714.1194620365482</c:v>
                </c:pt>
                <c:pt idx="1641">
                  <c:v>1759.062434286097</c:v>
                </c:pt>
                <c:pt idx="1642">
                  <c:v>1662.0519619416016</c:v>
                </c:pt>
                <c:pt idx="1643">
                  <c:v>1681.158785113028</c:v>
                </c:pt>
                <c:pt idx="1644">
                  <c:v>1559.2339881561491</c:v>
                </c:pt>
                <c:pt idx="1645">
                  <c:v>1527.7800412153445</c:v>
                </c:pt>
                <c:pt idx="1646">
                  <c:v>1472.2476159098571</c:v>
                </c:pt>
                <c:pt idx="1647">
                  <c:v>1522.8546685643528</c:v>
                </c:pt>
                <c:pt idx="1648">
                  <c:v>1546.2256018963033</c:v>
                </c:pt>
                <c:pt idx="1649">
                  <c:v>1463.1954704887689</c:v>
                </c:pt>
                <c:pt idx="1650">
                  <c:v>1364.480622442763</c:v>
                </c:pt>
                <c:pt idx="1651">
                  <c:v>1396.2510747605959</c:v>
                </c:pt>
                <c:pt idx="1652">
                  <c:v>1327.788384038065</c:v>
                </c:pt>
                <c:pt idx="1653">
                  <c:v>1067.8236142086037</c:v>
                </c:pt>
                <c:pt idx="1654">
                  <c:v>992.30333943744836</c:v>
                </c:pt>
                <c:pt idx="1655">
                  <c:v>996.45103801586822</c:v>
                </c:pt>
                <c:pt idx="1656">
                  <c:v>978.58877163817874</c:v>
                </c:pt>
                <c:pt idx="1657">
                  <c:v>905.85481464987038</c:v>
                </c:pt>
                <c:pt idx="1658">
                  <c:v>849.67784031235146</c:v>
                </c:pt>
                <c:pt idx="1659">
                  <c:v>949.45349101950842</c:v>
                </c:pt>
                <c:pt idx="1660">
                  <c:v>1007.284527415644</c:v>
                </c:pt>
                <c:pt idx="1661">
                  <c:v>1024.9458357016683</c:v>
                </c:pt>
                <c:pt idx="1662">
                  <c:v>1037.3256882484873</c:v>
                </c:pt>
                <c:pt idx="1663">
                  <c:v>1116.7477943002491</c:v>
                </c:pt>
                <c:pt idx="1664">
                  <c:v>1154.5361057605487</c:v>
                </c:pt>
                <c:pt idx="1665">
                  <c:v>1178.9440355356953</c:v>
                </c:pt>
                <c:pt idx="1666">
                  <c:v>1200.6316537928162</c:v>
                </c:pt>
                <c:pt idx="1667">
                  <c:v>1227.4113545790904</c:v>
                </c:pt>
                <c:pt idx="1668">
                  <c:v>1237.7725475455377</c:v>
                </c:pt>
                <c:pt idx="1669">
                  <c:v>1199.55540954411</c:v>
                </c:pt>
                <c:pt idx="1670">
                  <c:v>1263.6310060377425</c:v>
                </c:pt>
                <c:pt idx="1671">
                  <c:v>1311.0085296478583</c:v>
                </c:pt>
                <c:pt idx="1672">
                  <c:v>1230.9330458158015</c:v>
                </c:pt>
                <c:pt idx="1673">
                  <c:v>1186.4672030830634</c:v>
                </c:pt>
                <c:pt idx="1674">
                  <c:v>1182.3188651031369</c:v>
                </c:pt>
                <c:pt idx="1675">
                  <c:v>1188.8676076441054</c:v>
                </c:pt>
                <c:pt idx="1676">
                  <c:v>1226.2057405499932</c:v>
                </c:pt>
                <c:pt idx="1677">
                  <c:v>1278.7069512278756</c:v>
                </c:pt>
                <c:pt idx="1678">
                  <c:v>1307.9639331042079</c:v>
                </c:pt>
                <c:pt idx="1679">
                  <c:v>1352.1596755847957</c:v>
                </c:pt>
                <c:pt idx="1680">
                  <c:v>1390.2888385409333</c:v>
                </c:pt>
                <c:pt idx="1681">
                  <c:v>1424.9935368195595</c:v>
                </c:pt>
                <c:pt idx="1682">
                  <c:v>1393.4681883902317</c:v>
                </c:pt>
                <c:pt idx="1683">
                  <c:v>1413.2308001787412</c:v>
                </c:pt>
                <c:pt idx="1684">
                  <c:v>1413.7973789851478</c:v>
                </c:pt>
                <c:pt idx="1685">
                  <c:v>1361.3575648585424</c:v>
                </c:pt>
                <c:pt idx="1686">
                  <c:v>1400.1976005214187</c:v>
                </c:pt>
                <c:pt idx="1687">
                  <c:v>1248.9560901586879</c:v>
                </c:pt>
                <c:pt idx="1688">
                  <c:v>1235.0369910396714</c:v>
                </c:pt>
                <c:pt idx="1689">
                  <c:v>1272.7392008250115</c:v>
                </c:pt>
                <c:pt idx="1690">
                  <c:v>1294.0728682756485</c:v>
                </c:pt>
                <c:pt idx="1691">
                  <c:v>1315.1489575135593</c:v>
                </c:pt>
                <c:pt idx="1692">
                  <c:v>1369.6900779123375</c:v>
                </c:pt>
                <c:pt idx="1693">
                  <c:v>1418.1145449853509</c:v>
                </c:pt>
                <c:pt idx="1694">
                  <c:v>1445.668487915882</c:v>
                </c:pt>
                <c:pt idx="1695">
                  <c:v>1438.3989051220199</c:v>
                </c:pt>
                <c:pt idx="1696">
                  <c:v>1393.1809980419032</c:v>
                </c:pt>
                <c:pt idx="1697">
                  <c:v>1376.721293805942</c:v>
                </c:pt>
                <c:pt idx="1698">
                  <c:v>1416.7906449036243</c:v>
                </c:pt>
                <c:pt idx="1699">
                  <c:v>1454.1987237334999</c:v>
                </c:pt>
                <c:pt idx="1700">
                  <c:v>1488.9699382041163</c:v>
                </c:pt>
                <c:pt idx="1701">
                  <c:v>1483.7702948334966</c:v>
                </c:pt>
                <c:pt idx="1702">
                  <c:v>1445.9271084957495</c:v>
                </c:pt>
                <c:pt idx="1703">
                  <c:v>1478.7136587166431</c:v>
                </c:pt>
                <c:pt idx="1704">
                  <c:v>1534.5906887267674</c:v>
                </c:pt>
                <c:pt idx="1705">
                  <c:v>1554.9338143612758</c:v>
                </c:pt>
                <c:pt idx="1706">
                  <c:v>1590.3814183131203</c:v>
                </c:pt>
                <c:pt idx="1707">
                  <c:v>1612.4345212036242</c:v>
                </c:pt>
                <c:pt idx="1708">
                  <c:v>1680.4197835540576</c:v>
                </c:pt>
                <c:pt idx="1709">
                  <c:v>1654.8572072212894</c:v>
                </c:pt>
                <c:pt idx="1710">
                  <c:v>1705.2080021062002</c:v>
                </c:pt>
                <c:pt idx="1711">
                  <c:v>1704.5983523604284</c:v>
                </c:pt>
                <c:pt idx="1712">
                  <c:v>1720.0308654531941</c:v>
                </c:pt>
                <c:pt idx="1713">
                  <c:v>1758.0583751594972</c:v>
                </c:pt>
                <c:pt idx="1714">
                  <c:v>1826.7034295852297</c:v>
                </c:pt>
                <c:pt idx="1715">
                  <c:v>1851.6889577299189</c:v>
                </c:pt>
                <c:pt idx="1716">
                  <c:v>1859.7045282067063</c:v>
                </c:pt>
                <c:pt idx="1717">
                  <c:v>1847.4438301225393</c:v>
                </c:pt>
                <c:pt idx="1718">
                  <c:v>1882.5776787293739</c:v>
                </c:pt>
                <c:pt idx="1719">
                  <c:v>1877.1367874316661</c:v>
                </c:pt>
                <c:pt idx="1720">
                  <c:v>1896.2003018705334</c:v>
                </c:pt>
                <c:pt idx="1721">
                  <c:v>1950.0840400389352</c:v>
                </c:pt>
                <c:pt idx="1722">
                  <c:v>1976.9054121720878</c:v>
                </c:pt>
                <c:pt idx="1723">
                  <c:v>1968.6016747178915</c:v>
                </c:pt>
                <c:pt idx="1724">
                  <c:v>1998.9116404375895</c:v>
                </c:pt>
                <c:pt idx="1725">
                  <c:v>1947.6852546402563</c:v>
                </c:pt>
                <c:pt idx="1726">
                  <c:v>2066.7212182671251</c:v>
                </c:pt>
                <c:pt idx="1727">
                  <c:v>2088.367564540994</c:v>
                </c:pt>
                <c:pt idx="1728">
                  <c:v>2071.5932073493732</c:v>
                </c:pt>
                <c:pt idx="1729">
                  <c:v>2117.5727920689151</c:v>
                </c:pt>
                <c:pt idx="1730">
                  <c:v>2102.8099090077458</c:v>
                </c:pt>
                <c:pt idx="1731">
                  <c:v>2113.5464780916232</c:v>
                </c:pt>
                <c:pt idx="1732">
                  <c:v>2119.9728408990559</c:v>
                </c:pt>
                <c:pt idx="1733">
                  <c:v>2101.9448435245458</c:v>
                </c:pt>
                <c:pt idx="1734">
                  <c:v>2051.31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99120"/>
        <c:axId val="179399512"/>
      </c:scatterChart>
      <c:scatterChart>
        <c:scatterStyle val="lineMarker"/>
        <c:varyColors val="0"/>
        <c:ser>
          <c:idx val="2"/>
          <c:order val="1"/>
          <c:tx>
            <c:v>Real Earnings</c:v>
          </c:tx>
          <c:spPr>
            <a:ln w="25400">
              <a:solidFill>
                <a:srgbClr val="00FF00"/>
              </a:solidFill>
              <a:prstDash val="sysDash"/>
            </a:ln>
          </c:spPr>
          <c:marker>
            <c:symbol val="none"/>
          </c:marker>
          <c:xVal>
            <c:numRef>
              <c:f>Data!$F$9:$F$1745</c:f>
              <c:numCache>
                <c:formatCode>0.00</c:formatCode>
                <c:ptCount val="1737"/>
                <c:pt idx="0">
                  <c:v>1871.0416666666667</c:v>
                </c:pt>
                <c:pt idx="1">
                  <c:v>1871.125</c:v>
                </c:pt>
                <c:pt idx="2">
                  <c:v>1871.2083333333333</c:v>
                </c:pt>
                <c:pt idx="3">
                  <c:v>1871.2916666666665</c:v>
                </c:pt>
                <c:pt idx="4">
                  <c:v>1871.3749999999998</c:v>
                </c:pt>
                <c:pt idx="5">
                  <c:v>1871.458333333333</c:v>
                </c:pt>
                <c:pt idx="6">
                  <c:v>1871.5416666666663</c:v>
                </c:pt>
                <c:pt idx="7">
                  <c:v>1871.6249999999995</c:v>
                </c:pt>
                <c:pt idx="8">
                  <c:v>1871.7083333333328</c:v>
                </c:pt>
                <c:pt idx="9">
                  <c:v>1871.7916666666661</c:v>
                </c:pt>
                <c:pt idx="10">
                  <c:v>1871.8749999999993</c:v>
                </c:pt>
                <c:pt idx="11">
                  <c:v>1871.9583333333326</c:v>
                </c:pt>
                <c:pt idx="12">
                  <c:v>1872.0416666666658</c:v>
                </c:pt>
                <c:pt idx="13">
                  <c:v>1872.1249999999991</c:v>
                </c:pt>
                <c:pt idx="14">
                  <c:v>1872.2083333333323</c:v>
                </c:pt>
                <c:pt idx="15">
                  <c:v>1872.2916666666656</c:v>
                </c:pt>
                <c:pt idx="16">
                  <c:v>1872.3749999999989</c:v>
                </c:pt>
                <c:pt idx="17">
                  <c:v>1872.4583333333321</c:v>
                </c:pt>
                <c:pt idx="18">
                  <c:v>1872.5416666666654</c:v>
                </c:pt>
                <c:pt idx="19">
                  <c:v>1872.6249999999986</c:v>
                </c:pt>
                <c:pt idx="20">
                  <c:v>1872.7083333333319</c:v>
                </c:pt>
                <c:pt idx="21">
                  <c:v>1872.7916666666652</c:v>
                </c:pt>
                <c:pt idx="22">
                  <c:v>1872.8749999999984</c:v>
                </c:pt>
                <c:pt idx="23">
                  <c:v>1872.9583333333317</c:v>
                </c:pt>
                <c:pt idx="24">
                  <c:v>1873.0416666666649</c:v>
                </c:pt>
                <c:pt idx="25">
                  <c:v>1873.1249999999982</c:v>
                </c:pt>
                <c:pt idx="26">
                  <c:v>1873.2083333333314</c:v>
                </c:pt>
                <c:pt idx="27">
                  <c:v>1873.2916666666647</c:v>
                </c:pt>
                <c:pt idx="28">
                  <c:v>1873.374999999998</c:v>
                </c:pt>
                <c:pt idx="29">
                  <c:v>1873.4583333333312</c:v>
                </c:pt>
                <c:pt idx="30">
                  <c:v>1873.5416666666645</c:v>
                </c:pt>
                <c:pt idx="31">
                  <c:v>1873.6249999999977</c:v>
                </c:pt>
                <c:pt idx="32">
                  <c:v>1873.708333333331</c:v>
                </c:pt>
                <c:pt idx="33">
                  <c:v>1873.7916666666642</c:v>
                </c:pt>
                <c:pt idx="34">
                  <c:v>1873.8749999999975</c:v>
                </c:pt>
                <c:pt idx="35">
                  <c:v>1873.9583333333308</c:v>
                </c:pt>
                <c:pt idx="36">
                  <c:v>1874.041666666664</c:v>
                </c:pt>
                <c:pt idx="37">
                  <c:v>1874.1249999999973</c:v>
                </c:pt>
                <c:pt idx="38">
                  <c:v>1874.2083333333305</c:v>
                </c:pt>
                <c:pt idx="39">
                  <c:v>1874.2916666666638</c:v>
                </c:pt>
                <c:pt idx="40">
                  <c:v>1874.374999999997</c:v>
                </c:pt>
                <c:pt idx="41">
                  <c:v>1874.4583333333303</c:v>
                </c:pt>
                <c:pt idx="42">
                  <c:v>1874.5416666666636</c:v>
                </c:pt>
                <c:pt idx="43">
                  <c:v>1874.6249999999968</c:v>
                </c:pt>
                <c:pt idx="44">
                  <c:v>1874.7083333333301</c:v>
                </c:pt>
                <c:pt idx="45">
                  <c:v>1874.7916666666633</c:v>
                </c:pt>
                <c:pt idx="46">
                  <c:v>1874.8749999999966</c:v>
                </c:pt>
                <c:pt idx="47">
                  <c:v>1874.9583333333298</c:v>
                </c:pt>
                <c:pt idx="48">
                  <c:v>1875.0416666666631</c:v>
                </c:pt>
                <c:pt idx="49">
                  <c:v>1875.1249999999964</c:v>
                </c:pt>
                <c:pt idx="50">
                  <c:v>1875.2083333333296</c:v>
                </c:pt>
                <c:pt idx="51">
                  <c:v>1875.2916666666629</c:v>
                </c:pt>
                <c:pt idx="52">
                  <c:v>1875.3749999999961</c:v>
                </c:pt>
                <c:pt idx="53">
                  <c:v>1875.4583333333294</c:v>
                </c:pt>
                <c:pt idx="54">
                  <c:v>1875.5416666666626</c:v>
                </c:pt>
                <c:pt idx="55">
                  <c:v>1875.6249999999959</c:v>
                </c:pt>
                <c:pt idx="56">
                  <c:v>1875.7083333333292</c:v>
                </c:pt>
                <c:pt idx="57">
                  <c:v>1875.7916666666624</c:v>
                </c:pt>
                <c:pt idx="58">
                  <c:v>1875.8749999999957</c:v>
                </c:pt>
                <c:pt idx="59">
                  <c:v>1875.9583333333289</c:v>
                </c:pt>
                <c:pt idx="60">
                  <c:v>1876.0416666666622</c:v>
                </c:pt>
                <c:pt idx="61">
                  <c:v>1876.1249999999955</c:v>
                </c:pt>
                <c:pt idx="62">
                  <c:v>1876.2083333333287</c:v>
                </c:pt>
                <c:pt idx="63">
                  <c:v>1876.291666666662</c:v>
                </c:pt>
                <c:pt idx="64">
                  <c:v>1876.3749999999952</c:v>
                </c:pt>
                <c:pt idx="65">
                  <c:v>1876.4583333333285</c:v>
                </c:pt>
                <c:pt idx="66">
                  <c:v>1876.5416666666617</c:v>
                </c:pt>
                <c:pt idx="67">
                  <c:v>1876.624999999995</c:v>
                </c:pt>
                <c:pt idx="68">
                  <c:v>1876.7083333333283</c:v>
                </c:pt>
                <c:pt idx="69">
                  <c:v>1876.7916666666615</c:v>
                </c:pt>
                <c:pt idx="70">
                  <c:v>1876.8749999999948</c:v>
                </c:pt>
                <c:pt idx="71">
                  <c:v>1876.958333333328</c:v>
                </c:pt>
                <c:pt idx="72">
                  <c:v>1877.0416666666613</c:v>
                </c:pt>
                <c:pt idx="73">
                  <c:v>1877.1249999999945</c:v>
                </c:pt>
                <c:pt idx="74">
                  <c:v>1877.2083333333278</c:v>
                </c:pt>
                <c:pt idx="75">
                  <c:v>1877.2916666666611</c:v>
                </c:pt>
                <c:pt idx="76">
                  <c:v>1877.3749999999943</c:v>
                </c:pt>
                <c:pt idx="77">
                  <c:v>1877.4583333333276</c:v>
                </c:pt>
                <c:pt idx="78">
                  <c:v>1877.5416666666608</c:v>
                </c:pt>
                <c:pt idx="79">
                  <c:v>1877.6249999999941</c:v>
                </c:pt>
                <c:pt idx="80">
                  <c:v>1877.7083333333273</c:v>
                </c:pt>
                <c:pt idx="81">
                  <c:v>1877.7916666666606</c:v>
                </c:pt>
                <c:pt idx="82">
                  <c:v>1877.8749999999939</c:v>
                </c:pt>
                <c:pt idx="83">
                  <c:v>1877.9583333333271</c:v>
                </c:pt>
                <c:pt idx="84">
                  <c:v>1878.0416666666604</c:v>
                </c:pt>
                <c:pt idx="85">
                  <c:v>1878.1249999999936</c:v>
                </c:pt>
                <c:pt idx="86">
                  <c:v>1878.2083333333269</c:v>
                </c:pt>
                <c:pt idx="87">
                  <c:v>1878.2916666666601</c:v>
                </c:pt>
                <c:pt idx="88">
                  <c:v>1878.3749999999934</c:v>
                </c:pt>
                <c:pt idx="89">
                  <c:v>1878.4583333333267</c:v>
                </c:pt>
                <c:pt idx="90">
                  <c:v>1878.5416666666599</c:v>
                </c:pt>
                <c:pt idx="91">
                  <c:v>1878.6249999999932</c:v>
                </c:pt>
                <c:pt idx="92">
                  <c:v>1878.7083333333264</c:v>
                </c:pt>
                <c:pt idx="93">
                  <c:v>1878.7916666666597</c:v>
                </c:pt>
                <c:pt idx="94">
                  <c:v>1878.874999999993</c:v>
                </c:pt>
                <c:pt idx="95">
                  <c:v>1878.9583333333262</c:v>
                </c:pt>
                <c:pt idx="96">
                  <c:v>1879.0416666666595</c:v>
                </c:pt>
                <c:pt idx="97">
                  <c:v>1879.1249999999927</c:v>
                </c:pt>
                <c:pt idx="98">
                  <c:v>1879.208333333326</c:v>
                </c:pt>
                <c:pt idx="99">
                  <c:v>1879.2916666666592</c:v>
                </c:pt>
                <c:pt idx="100">
                  <c:v>1879.3749999999925</c:v>
                </c:pt>
                <c:pt idx="101">
                  <c:v>1879.4583333333258</c:v>
                </c:pt>
                <c:pt idx="102">
                  <c:v>1879.541666666659</c:v>
                </c:pt>
                <c:pt idx="103">
                  <c:v>1879.6249999999923</c:v>
                </c:pt>
                <c:pt idx="104">
                  <c:v>1879.7083333333255</c:v>
                </c:pt>
                <c:pt idx="105">
                  <c:v>1879.7916666666588</c:v>
                </c:pt>
                <c:pt idx="106">
                  <c:v>1879.874999999992</c:v>
                </c:pt>
                <c:pt idx="107">
                  <c:v>1879.9583333333253</c:v>
                </c:pt>
                <c:pt idx="108">
                  <c:v>1880.0416666666586</c:v>
                </c:pt>
                <c:pt idx="109">
                  <c:v>1880.1249999999918</c:v>
                </c:pt>
                <c:pt idx="110">
                  <c:v>1880.2083333333251</c:v>
                </c:pt>
                <c:pt idx="111">
                  <c:v>1880.2916666666583</c:v>
                </c:pt>
                <c:pt idx="112">
                  <c:v>1880.3749999999916</c:v>
                </c:pt>
                <c:pt idx="113">
                  <c:v>1880.4583333333248</c:v>
                </c:pt>
                <c:pt idx="114">
                  <c:v>1880.5416666666581</c:v>
                </c:pt>
                <c:pt idx="115">
                  <c:v>1880.6249999999914</c:v>
                </c:pt>
                <c:pt idx="116">
                  <c:v>1880.7083333333246</c:v>
                </c:pt>
                <c:pt idx="117">
                  <c:v>1880.7916666666579</c:v>
                </c:pt>
                <c:pt idx="118">
                  <c:v>1880.8749999999911</c:v>
                </c:pt>
                <c:pt idx="119">
                  <c:v>1880.9583333333244</c:v>
                </c:pt>
                <c:pt idx="120">
                  <c:v>1881.0416666666576</c:v>
                </c:pt>
                <c:pt idx="121">
                  <c:v>1881.1249999999909</c:v>
                </c:pt>
                <c:pt idx="122">
                  <c:v>1881.2083333333242</c:v>
                </c:pt>
                <c:pt idx="123">
                  <c:v>1881.2916666666574</c:v>
                </c:pt>
                <c:pt idx="124">
                  <c:v>1881.3749999999907</c:v>
                </c:pt>
                <c:pt idx="125">
                  <c:v>1881.4583333333239</c:v>
                </c:pt>
                <c:pt idx="126">
                  <c:v>1881.5416666666572</c:v>
                </c:pt>
                <c:pt idx="127">
                  <c:v>1881.6249999999905</c:v>
                </c:pt>
                <c:pt idx="128">
                  <c:v>1881.7083333333237</c:v>
                </c:pt>
                <c:pt idx="129">
                  <c:v>1881.791666666657</c:v>
                </c:pt>
                <c:pt idx="130">
                  <c:v>1881.8749999999902</c:v>
                </c:pt>
                <c:pt idx="131">
                  <c:v>1881.9583333333235</c:v>
                </c:pt>
                <c:pt idx="132">
                  <c:v>1882.0416666666567</c:v>
                </c:pt>
                <c:pt idx="133">
                  <c:v>1882.12499999999</c:v>
                </c:pt>
                <c:pt idx="134">
                  <c:v>1882.2083333333233</c:v>
                </c:pt>
                <c:pt idx="135">
                  <c:v>1882.2916666666565</c:v>
                </c:pt>
                <c:pt idx="136">
                  <c:v>1882.3749999999898</c:v>
                </c:pt>
                <c:pt idx="137">
                  <c:v>1882.458333333323</c:v>
                </c:pt>
                <c:pt idx="138">
                  <c:v>1882.5416666666563</c:v>
                </c:pt>
                <c:pt idx="139">
                  <c:v>1882.6249999999895</c:v>
                </c:pt>
                <c:pt idx="140">
                  <c:v>1882.7083333333228</c:v>
                </c:pt>
                <c:pt idx="141">
                  <c:v>1882.7916666666561</c:v>
                </c:pt>
                <c:pt idx="142">
                  <c:v>1882.8749999999893</c:v>
                </c:pt>
                <c:pt idx="143">
                  <c:v>1882.9583333333226</c:v>
                </c:pt>
                <c:pt idx="144">
                  <c:v>1883.0416666666558</c:v>
                </c:pt>
                <c:pt idx="145">
                  <c:v>1883.1249999999891</c:v>
                </c:pt>
                <c:pt idx="146">
                  <c:v>1883.2083333333223</c:v>
                </c:pt>
                <c:pt idx="147">
                  <c:v>1883.2916666666556</c:v>
                </c:pt>
                <c:pt idx="148">
                  <c:v>1883.3749999999889</c:v>
                </c:pt>
                <c:pt idx="149">
                  <c:v>1883.4583333333221</c:v>
                </c:pt>
                <c:pt idx="150">
                  <c:v>1883.5416666666554</c:v>
                </c:pt>
                <c:pt idx="151">
                  <c:v>1883.6249999999886</c:v>
                </c:pt>
                <c:pt idx="152">
                  <c:v>1883.7083333333219</c:v>
                </c:pt>
                <c:pt idx="153">
                  <c:v>1883.7916666666551</c:v>
                </c:pt>
                <c:pt idx="154">
                  <c:v>1883.8749999999884</c:v>
                </c:pt>
                <c:pt idx="155">
                  <c:v>1883.9583333333217</c:v>
                </c:pt>
                <c:pt idx="156">
                  <c:v>1884.0416666666549</c:v>
                </c:pt>
                <c:pt idx="157">
                  <c:v>1884.1249999999882</c:v>
                </c:pt>
                <c:pt idx="158">
                  <c:v>1884.2083333333214</c:v>
                </c:pt>
                <c:pt idx="159">
                  <c:v>1884.2916666666547</c:v>
                </c:pt>
                <c:pt idx="160">
                  <c:v>1884.3749999999879</c:v>
                </c:pt>
                <c:pt idx="161">
                  <c:v>1884.4583333333212</c:v>
                </c:pt>
                <c:pt idx="162">
                  <c:v>1884.5416666666545</c:v>
                </c:pt>
                <c:pt idx="163">
                  <c:v>1884.6249999999877</c:v>
                </c:pt>
                <c:pt idx="164">
                  <c:v>1884.708333333321</c:v>
                </c:pt>
                <c:pt idx="165">
                  <c:v>1884.7916666666542</c:v>
                </c:pt>
                <c:pt idx="166">
                  <c:v>1884.8749999999875</c:v>
                </c:pt>
                <c:pt idx="167">
                  <c:v>1884.9583333333208</c:v>
                </c:pt>
                <c:pt idx="168">
                  <c:v>1885.041666666654</c:v>
                </c:pt>
                <c:pt idx="169">
                  <c:v>1885.1249999999873</c:v>
                </c:pt>
                <c:pt idx="170">
                  <c:v>1885.2083333333205</c:v>
                </c:pt>
                <c:pt idx="171">
                  <c:v>1885.2916666666538</c:v>
                </c:pt>
                <c:pt idx="172">
                  <c:v>1885.374999999987</c:v>
                </c:pt>
                <c:pt idx="173">
                  <c:v>1885.4583333333203</c:v>
                </c:pt>
                <c:pt idx="174">
                  <c:v>1885.5416666666536</c:v>
                </c:pt>
                <c:pt idx="175">
                  <c:v>1885.6249999999868</c:v>
                </c:pt>
                <c:pt idx="176">
                  <c:v>1885.7083333333201</c:v>
                </c:pt>
                <c:pt idx="177">
                  <c:v>1885.7916666666533</c:v>
                </c:pt>
                <c:pt idx="178">
                  <c:v>1885.8749999999866</c:v>
                </c:pt>
                <c:pt idx="179">
                  <c:v>1885.9583333333198</c:v>
                </c:pt>
                <c:pt idx="180">
                  <c:v>1886.0416666666531</c:v>
                </c:pt>
                <c:pt idx="181">
                  <c:v>1886.1249999999864</c:v>
                </c:pt>
                <c:pt idx="182">
                  <c:v>1886.2083333333196</c:v>
                </c:pt>
                <c:pt idx="183">
                  <c:v>1886.2916666666529</c:v>
                </c:pt>
                <c:pt idx="184">
                  <c:v>1886.3749999999861</c:v>
                </c:pt>
                <c:pt idx="185">
                  <c:v>1886.4583333333194</c:v>
                </c:pt>
                <c:pt idx="186">
                  <c:v>1886.5416666666526</c:v>
                </c:pt>
                <c:pt idx="187">
                  <c:v>1886.6249999999859</c:v>
                </c:pt>
                <c:pt idx="188">
                  <c:v>1886.7083333333192</c:v>
                </c:pt>
                <c:pt idx="189">
                  <c:v>1886.7916666666524</c:v>
                </c:pt>
                <c:pt idx="190">
                  <c:v>1886.8749999999857</c:v>
                </c:pt>
                <c:pt idx="191">
                  <c:v>1886.9583333333189</c:v>
                </c:pt>
                <c:pt idx="192">
                  <c:v>1887.0416666666522</c:v>
                </c:pt>
                <c:pt idx="193">
                  <c:v>1887.1249999999854</c:v>
                </c:pt>
                <c:pt idx="194">
                  <c:v>1887.2083333333187</c:v>
                </c:pt>
                <c:pt idx="195">
                  <c:v>1887.291666666652</c:v>
                </c:pt>
                <c:pt idx="196">
                  <c:v>1887.3749999999852</c:v>
                </c:pt>
                <c:pt idx="197">
                  <c:v>1887.4583333333185</c:v>
                </c:pt>
                <c:pt idx="198">
                  <c:v>1887.5416666666517</c:v>
                </c:pt>
                <c:pt idx="199">
                  <c:v>1887.624999999985</c:v>
                </c:pt>
                <c:pt idx="200">
                  <c:v>1887.7083333333183</c:v>
                </c:pt>
                <c:pt idx="201">
                  <c:v>1887.7916666666515</c:v>
                </c:pt>
                <c:pt idx="202">
                  <c:v>1887.8749999999848</c:v>
                </c:pt>
                <c:pt idx="203">
                  <c:v>1887.958333333318</c:v>
                </c:pt>
                <c:pt idx="204">
                  <c:v>1888.0416666666513</c:v>
                </c:pt>
                <c:pt idx="205">
                  <c:v>1888.1249999999845</c:v>
                </c:pt>
                <c:pt idx="206">
                  <c:v>1888.2083333333178</c:v>
                </c:pt>
                <c:pt idx="207">
                  <c:v>1888.2916666666511</c:v>
                </c:pt>
                <c:pt idx="208">
                  <c:v>1888.3749999999843</c:v>
                </c:pt>
                <c:pt idx="209">
                  <c:v>1888.4583333333176</c:v>
                </c:pt>
                <c:pt idx="210">
                  <c:v>1888.5416666666508</c:v>
                </c:pt>
                <c:pt idx="211">
                  <c:v>1888.6249999999841</c:v>
                </c:pt>
                <c:pt idx="212">
                  <c:v>1888.7083333333173</c:v>
                </c:pt>
                <c:pt idx="213">
                  <c:v>1888.7916666666506</c:v>
                </c:pt>
                <c:pt idx="214">
                  <c:v>1888.8749999999839</c:v>
                </c:pt>
                <c:pt idx="215">
                  <c:v>1888.9583333333171</c:v>
                </c:pt>
                <c:pt idx="216">
                  <c:v>1889.0416666666504</c:v>
                </c:pt>
                <c:pt idx="217">
                  <c:v>1889.1249999999836</c:v>
                </c:pt>
                <c:pt idx="218">
                  <c:v>1889.2083333333169</c:v>
                </c:pt>
                <c:pt idx="219">
                  <c:v>1889.2916666666501</c:v>
                </c:pt>
                <c:pt idx="220">
                  <c:v>1889.3749999999834</c:v>
                </c:pt>
                <c:pt idx="221">
                  <c:v>1889.4583333333167</c:v>
                </c:pt>
                <c:pt idx="222">
                  <c:v>1889.5416666666499</c:v>
                </c:pt>
                <c:pt idx="223">
                  <c:v>1889.6249999999832</c:v>
                </c:pt>
                <c:pt idx="224">
                  <c:v>1889.7083333333164</c:v>
                </c:pt>
                <c:pt idx="225">
                  <c:v>1889.7916666666497</c:v>
                </c:pt>
                <c:pt idx="226">
                  <c:v>1889.8749999999829</c:v>
                </c:pt>
                <c:pt idx="227">
                  <c:v>1889.9583333333162</c:v>
                </c:pt>
                <c:pt idx="228">
                  <c:v>1890.0416666666495</c:v>
                </c:pt>
                <c:pt idx="229">
                  <c:v>1890.1249999999827</c:v>
                </c:pt>
                <c:pt idx="230">
                  <c:v>1890.208333333316</c:v>
                </c:pt>
                <c:pt idx="231">
                  <c:v>1890.2916666666492</c:v>
                </c:pt>
                <c:pt idx="232">
                  <c:v>1890.3749999999825</c:v>
                </c:pt>
                <c:pt idx="233">
                  <c:v>1890.4583333333157</c:v>
                </c:pt>
                <c:pt idx="234">
                  <c:v>1890.541666666649</c:v>
                </c:pt>
                <c:pt idx="235">
                  <c:v>1890.6249999999823</c:v>
                </c:pt>
                <c:pt idx="236">
                  <c:v>1890.7083333333155</c:v>
                </c:pt>
                <c:pt idx="237">
                  <c:v>1890.7916666666488</c:v>
                </c:pt>
                <c:pt idx="238">
                  <c:v>1890.874999999982</c:v>
                </c:pt>
                <c:pt idx="239">
                  <c:v>1890.9583333333153</c:v>
                </c:pt>
                <c:pt idx="240">
                  <c:v>1891.0416666666486</c:v>
                </c:pt>
                <c:pt idx="241">
                  <c:v>1891.1249999999818</c:v>
                </c:pt>
                <c:pt idx="242">
                  <c:v>1891.2083333333151</c:v>
                </c:pt>
                <c:pt idx="243">
                  <c:v>1891.2916666666483</c:v>
                </c:pt>
                <c:pt idx="244">
                  <c:v>1891.3749999999816</c:v>
                </c:pt>
                <c:pt idx="245">
                  <c:v>1891.4583333333148</c:v>
                </c:pt>
                <c:pt idx="246">
                  <c:v>1891.5416666666481</c:v>
                </c:pt>
                <c:pt idx="247">
                  <c:v>1891.6249999999814</c:v>
                </c:pt>
                <c:pt idx="248">
                  <c:v>1891.7083333333146</c:v>
                </c:pt>
                <c:pt idx="249">
                  <c:v>1891.7916666666479</c:v>
                </c:pt>
                <c:pt idx="250">
                  <c:v>1891.8749999999811</c:v>
                </c:pt>
                <c:pt idx="251">
                  <c:v>1891.9583333333144</c:v>
                </c:pt>
                <c:pt idx="252">
                  <c:v>1892.0416666666476</c:v>
                </c:pt>
                <c:pt idx="253">
                  <c:v>1892.1249999999809</c:v>
                </c:pt>
                <c:pt idx="254">
                  <c:v>1892.2083333333142</c:v>
                </c:pt>
                <c:pt idx="255">
                  <c:v>1892.2916666666474</c:v>
                </c:pt>
                <c:pt idx="256">
                  <c:v>1892.3749999999807</c:v>
                </c:pt>
                <c:pt idx="257">
                  <c:v>1892.4583333333139</c:v>
                </c:pt>
                <c:pt idx="258">
                  <c:v>1892.5416666666472</c:v>
                </c:pt>
                <c:pt idx="259">
                  <c:v>1892.6249999999804</c:v>
                </c:pt>
                <c:pt idx="260">
                  <c:v>1892.7083333333137</c:v>
                </c:pt>
                <c:pt idx="261">
                  <c:v>1892.791666666647</c:v>
                </c:pt>
                <c:pt idx="262">
                  <c:v>1892.8749999999802</c:v>
                </c:pt>
                <c:pt idx="263">
                  <c:v>1892.9583333333135</c:v>
                </c:pt>
                <c:pt idx="264">
                  <c:v>1893.0416666666467</c:v>
                </c:pt>
                <c:pt idx="265">
                  <c:v>1893.12499999998</c:v>
                </c:pt>
                <c:pt idx="266">
                  <c:v>1893.2083333333132</c:v>
                </c:pt>
                <c:pt idx="267">
                  <c:v>1893.2916666666465</c:v>
                </c:pt>
                <c:pt idx="268">
                  <c:v>1893.3749999999798</c:v>
                </c:pt>
                <c:pt idx="269">
                  <c:v>1893.458333333313</c:v>
                </c:pt>
                <c:pt idx="270">
                  <c:v>1893.5416666666463</c:v>
                </c:pt>
                <c:pt idx="271">
                  <c:v>1893.6249999999795</c:v>
                </c:pt>
                <c:pt idx="272">
                  <c:v>1893.7083333333128</c:v>
                </c:pt>
                <c:pt idx="273">
                  <c:v>1893.7916666666461</c:v>
                </c:pt>
                <c:pt idx="274">
                  <c:v>1893.8749999999793</c:v>
                </c:pt>
                <c:pt idx="275">
                  <c:v>1893.9583333333126</c:v>
                </c:pt>
                <c:pt idx="276">
                  <c:v>1894.0416666666458</c:v>
                </c:pt>
                <c:pt idx="277">
                  <c:v>1894.1249999999791</c:v>
                </c:pt>
                <c:pt idx="278">
                  <c:v>1894.2083333333123</c:v>
                </c:pt>
                <c:pt idx="279">
                  <c:v>1894.2916666666456</c:v>
                </c:pt>
                <c:pt idx="280">
                  <c:v>1894.3749999999789</c:v>
                </c:pt>
                <c:pt idx="281">
                  <c:v>1894.4583333333121</c:v>
                </c:pt>
                <c:pt idx="282">
                  <c:v>1894.5416666666454</c:v>
                </c:pt>
                <c:pt idx="283">
                  <c:v>1894.6249999999786</c:v>
                </c:pt>
                <c:pt idx="284">
                  <c:v>1894.7083333333119</c:v>
                </c:pt>
                <c:pt idx="285">
                  <c:v>1894.7916666666451</c:v>
                </c:pt>
                <c:pt idx="286">
                  <c:v>1894.8749999999784</c:v>
                </c:pt>
                <c:pt idx="287">
                  <c:v>1894.9583333333117</c:v>
                </c:pt>
                <c:pt idx="288">
                  <c:v>1895.0416666666449</c:v>
                </c:pt>
                <c:pt idx="289">
                  <c:v>1895.1249999999782</c:v>
                </c:pt>
                <c:pt idx="290">
                  <c:v>1895.2083333333114</c:v>
                </c:pt>
                <c:pt idx="291">
                  <c:v>1895.2916666666447</c:v>
                </c:pt>
                <c:pt idx="292">
                  <c:v>1895.3749999999779</c:v>
                </c:pt>
                <c:pt idx="293">
                  <c:v>1895.4583333333112</c:v>
                </c:pt>
                <c:pt idx="294">
                  <c:v>1895.5416666666445</c:v>
                </c:pt>
                <c:pt idx="295">
                  <c:v>1895.6249999999777</c:v>
                </c:pt>
                <c:pt idx="296">
                  <c:v>1895.708333333311</c:v>
                </c:pt>
                <c:pt idx="297">
                  <c:v>1895.7916666666442</c:v>
                </c:pt>
                <c:pt idx="298">
                  <c:v>1895.8749999999775</c:v>
                </c:pt>
                <c:pt idx="299">
                  <c:v>1895.9583333333107</c:v>
                </c:pt>
                <c:pt idx="300">
                  <c:v>1896.041666666644</c:v>
                </c:pt>
                <c:pt idx="301">
                  <c:v>1896.1249999999773</c:v>
                </c:pt>
                <c:pt idx="302">
                  <c:v>1896.2083333333105</c:v>
                </c:pt>
                <c:pt idx="303">
                  <c:v>1896.2916666666438</c:v>
                </c:pt>
                <c:pt idx="304">
                  <c:v>1896.374999999977</c:v>
                </c:pt>
                <c:pt idx="305">
                  <c:v>1896.4583333333103</c:v>
                </c:pt>
                <c:pt idx="306">
                  <c:v>1896.5416666666436</c:v>
                </c:pt>
                <c:pt idx="307">
                  <c:v>1896.6249999999768</c:v>
                </c:pt>
                <c:pt idx="308">
                  <c:v>1896.7083333333101</c:v>
                </c:pt>
                <c:pt idx="309">
                  <c:v>1896.7916666666433</c:v>
                </c:pt>
                <c:pt idx="310">
                  <c:v>1896.8749999999766</c:v>
                </c:pt>
                <c:pt idx="311">
                  <c:v>1896.9583333333098</c:v>
                </c:pt>
                <c:pt idx="312">
                  <c:v>1897.0416666666431</c:v>
                </c:pt>
                <c:pt idx="313">
                  <c:v>1897.1249999999764</c:v>
                </c:pt>
                <c:pt idx="314">
                  <c:v>1897.2083333333096</c:v>
                </c:pt>
                <c:pt idx="315">
                  <c:v>1897.2916666666429</c:v>
                </c:pt>
                <c:pt idx="316">
                  <c:v>1897.3749999999761</c:v>
                </c:pt>
                <c:pt idx="317">
                  <c:v>1897.4583333333094</c:v>
                </c:pt>
                <c:pt idx="318">
                  <c:v>1897.5416666666426</c:v>
                </c:pt>
                <c:pt idx="319">
                  <c:v>1897.6249999999759</c:v>
                </c:pt>
                <c:pt idx="320">
                  <c:v>1897.7083333333092</c:v>
                </c:pt>
                <c:pt idx="321">
                  <c:v>1897.7916666666424</c:v>
                </c:pt>
                <c:pt idx="322">
                  <c:v>1897.8749999999757</c:v>
                </c:pt>
                <c:pt idx="323">
                  <c:v>1897.9583333333089</c:v>
                </c:pt>
                <c:pt idx="324">
                  <c:v>1898.0416666666422</c:v>
                </c:pt>
                <c:pt idx="325">
                  <c:v>1898.1249999999754</c:v>
                </c:pt>
                <c:pt idx="326">
                  <c:v>1898.2083333333087</c:v>
                </c:pt>
                <c:pt idx="327">
                  <c:v>1898.291666666642</c:v>
                </c:pt>
                <c:pt idx="328">
                  <c:v>1898.3749999999752</c:v>
                </c:pt>
                <c:pt idx="329">
                  <c:v>1898.4583333333085</c:v>
                </c:pt>
                <c:pt idx="330">
                  <c:v>1898.5416666666417</c:v>
                </c:pt>
                <c:pt idx="331">
                  <c:v>1898.624999999975</c:v>
                </c:pt>
                <c:pt idx="332">
                  <c:v>1898.7083333333082</c:v>
                </c:pt>
                <c:pt idx="333">
                  <c:v>1898.7916666666415</c:v>
                </c:pt>
                <c:pt idx="334">
                  <c:v>1898.8749999999748</c:v>
                </c:pt>
                <c:pt idx="335">
                  <c:v>1898.958333333308</c:v>
                </c:pt>
                <c:pt idx="336">
                  <c:v>1899.0416666666413</c:v>
                </c:pt>
                <c:pt idx="337">
                  <c:v>1899.1249999999745</c:v>
                </c:pt>
                <c:pt idx="338">
                  <c:v>1899.2083333333078</c:v>
                </c:pt>
                <c:pt idx="339">
                  <c:v>1899.291666666641</c:v>
                </c:pt>
                <c:pt idx="340">
                  <c:v>1899.3749999999743</c:v>
                </c:pt>
                <c:pt idx="341">
                  <c:v>1899.4583333333076</c:v>
                </c:pt>
                <c:pt idx="342">
                  <c:v>1899.5416666666408</c:v>
                </c:pt>
                <c:pt idx="343">
                  <c:v>1899.6249999999741</c:v>
                </c:pt>
                <c:pt idx="344">
                  <c:v>1899.7083333333073</c:v>
                </c:pt>
                <c:pt idx="345">
                  <c:v>1899.7916666666406</c:v>
                </c:pt>
                <c:pt idx="346">
                  <c:v>1899.8749999999739</c:v>
                </c:pt>
                <c:pt idx="347">
                  <c:v>1899.9583333333071</c:v>
                </c:pt>
                <c:pt idx="348">
                  <c:v>1900.0416666666404</c:v>
                </c:pt>
                <c:pt idx="349">
                  <c:v>1900.1249999999736</c:v>
                </c:pt>
                <c:pt idx="350">
                  <c:v>1900.2083333333069</c:v>
                </c:pt>
                <c:pt idx="351">
                  <c:v>1900.2916666666401</c:v>
                </c:pt>
                <c:pt idx="352">
                  <c:v>1900.3749999999734</c:v>
                </c:pt>
                <c:pt idx="353">
                  <c:v>1900.4583333333067</c:v>
                </c:pt>
                <c:pt idx="354">
                  <c:v>1900.5416666666399</c:v>
                </c:pt>
                <c:pt idx="355">
                  <c:v>1900.6249999999732</c:v>
                </c:pt>
                <c:pt idx="356">
                  <c:v>1900.7083333333064</c:v>
                </c:pt>
                <c:pt idx="357">
                  <c:v>1900.7916666666397</c:v>
                </c:pt>
                <c:pt idx="358">
                  <c:v>1900.8749999999729</c:v>
                </c:pt>
                <c:pt idx="359">
                  <c:v>1900.9583333333062</c:v>
                </c:pt>
                <c:pt idx="360">
                  <c:v>1901.0416666666395</c:v>
                </c:pt>
                <c:pt idx="361">
                  <c:v>1901.1249999999727</c:v>
                </c:pt>
                <c:pt idx="362">
                  <c:v>1901.208333333306</c:v>
                </c:pt>
                <c:pt idx="363">
                  <c:v>1901.2916666666392</c:v>
                </c:pt>
                <c:pt idx="364">
                  <c:v>1901.3749999999725</c:v>
                </c:pt>
                <c:pt idx="365">
                  <c:v>1901.4583333333057</c:v>
                </c:pt>
                <c:pt idx="366">
                  <c:v>1901.541666666639</c:v>
                </c:pt>
                <c:pt idx="367">
                  <c:v>1901.6249999999723</c:v>
                </c:pt>
                <c:pt idx="368">
                  <c:v>1901.7083333333055</c:v>
                </c:pt>
                <c:pt idx="369">
                  <c:v>1901.7916666666388</c:v>
                </c:pt>
                <c:pt idx="370">
                  <c:v>1901.874999999972</c:v>
                </c:pt>
                <c:pt idx="371">
                  <c:v>1901.9583333333053</c:v>
                </c:pt>
                <c:pt idx="372">
                  <c:v>1902.0416666666385</c:v>
                </c:pt>
                <c:pt idx="373">
                  <c:v>1902.1249999999718</c:v>
                </c:pt>
                <c:pt idx="374">
                  <c:v>1902.2083333333051</c:v>
                </c:pt>
                <c:pt idx="375">
                  <c:v>1902.2916666666383</c:v>
                </c:pt>
                <c:pt idx="376">
                  <c:v>1902.3749999999716</c:v>
                </c:pt>
                <c:pt idx="377">
                  <c:v>1902.4583333333048</c:v>
                </c:pt>
                <c:pt idx="378">
                  <c:v>1902.5416666666381</c:v>
                </c:pt>
                <c:pt idx="379">
                  <c:v>1902.6249999999714</c:v>
                </c:pt>
                <c:pt idx="380">
                  <c:v>1902.7083333333046</c:v>
                </c:pt>
                <c:pt idx="381">
                  <c:v>1902.7916666666379</c:v>
                </c:pt>
                <c:pt idx="382">
                  <c:v>1902.8749999999711</c:v>
                </c:pt>
                <c:pt idx="383">
                  <c:v>1902.9583333333044</c:v>
                </c:pt>
                <c:pt idx="384">
                  <c:v>1903.0416666666376</c:v>
                </c:pt>
                <c:pt idx="385">
                  <c:v>1903.1249999999709</c:v>
                </c:pt>
                <c:pt idx="386">
                  <c:v>1903.2083333333042</c:v>
                </c:pt>
                <c:pt idx="387">
                  <c:v>1903.2916666666374</c:v>
                </c:pt>
                <c:pt idx="388">
                  <c:v>1903.3749999999707</c:v>
                </c:pt>
                <c:pt idx="389">
                  <c:v>1903.4583333333039</c:v>
                </c:pt>
                <c:pt idx="390">
                  <c:v>1903.5416666666372</c:v>
                </c:pt>
                <c:pt idx="391">
                  <c:v>1903.6249999999704</c:v>
                </c:pt>
                <c:pt idx="392">
                  <c:v>1903.7083333333037</c:v>
                </c:pt>
                <c:pt idx="393">
                  <c:v>1903.791666666637</c:v>
                </c:pt>
                <c:pt idx="394">
                  <c:v>1903.8749999999702</c:v>
                </c:pt>
                <c:pt idx="395">
                  <c:v>1903.9583333333035</c:v>
                </c:pt>
                <c:pt idx="396">
                  <c:v>1904.0416666666367</c:v>
                </c:pt>
                <c:pt idx="397">
                  <c:v>1904.12499999997</c:v>
                </c:pt>
                <c:pt idx="398">
                  <c:v>1904.2083333333032</c:v>
                </c:pt>
                <c:pt idx="399">
                  <c:v>1904.2916666666365</c:v>
                </c:pt>
                <c:pt idx="400">
                  <c:v>1904.3749999999698</c:v>
                </c:pt>
                <c:pt idx="401">
                  <c:v>1904.458333333303</c:v>
                </c:pt>
                <c:pt idx="402">
                  <c:v>1904.5416666666363</c:v>
                </c:pt>
                <c:pt idx="403">
                  <c:v>1904.6249999999695</c:v>
                </c:pt>
                <c:pt idx="404">
                  <c:v>1904.7083333333028</c:v>
                </c:pt>
                <c:pt idx="405">
                  <c:v>1904.791666666636</c:v>
                </c:pt>
                <c:pt idx="406">
                  <c:v>1904.8749999999693</c:v>
                </c:pt>
                <c:pt idx="407">
                  <c:v>1904.9583333333026</c:v>
                </c:pt>
                <c:pt idx="408">
                  <c:v>1905.0416666666358</c:v>
                </c:pt>
                <c:pt idx="409">
                  <c:v>1905.1249999999691</c:v>
                </c:pt>
                <c:pt idx="410">
                  <c:v>1905.2083333333023</c:v>
                </c:pt>
                <c:pt idx="411">
                  <c:v>1905.2916666666356</c:v>
                </c:pt>
                <c:pt idx="412">
                  <c:v>1905.3749999999688</c:v>
                </c:pt>
                <c:pt idx="413">
                  <c:v>1905.4583333333021</c:v>
                </c:pt>
                <c:pt idx="414">
                  <c:v>1905.5416666666354</c:v>
                </c:pt>
                <c:pt idx="415">
                  <c:v>1905.6249999999686</c:v>
                </c:pt>
                <c:pt idx="416">
                  <c:v>1905.7083333333019</c:v>
                </c:pt>
                <c:pt idx="417">
                  <c:v>1905.7916666666351</c:v>
                </c:pt>
                <c:pt idx="418">
                  <c:v>1905.8749999999684</c:v>
                </c:pt>
                <c:pt idx="419">
                  <c:v>1905.9583333333017</c:v>
                </c:pt>
                <c:pt idx="420">
                  <c:v>1906.0416666666349</c:v>
                </c:pt>
                <c:pt idx="421">
                  <c:v>1906.1249999999682</c:v>
                </c:pt>
                <c:pt idx="422">
                  <c:v>1906.2083333333014</c:v>
                </c:pt>
                <c:pt idx="423">
                  <c:v>1906.2916666666347</c:v>
                </c:pt>
                <c:pt idx="424">
                  <c:v>1906.3749999999679</c:v>
                </c:pt>
                <c:pt idx="425">
                  <c:v>1906.4583333333012</c:v>
                </c:pt>
                <c:pt idx="426">
                  <c:v>1906.5416666666345</c:v>
                </c:pt>
                <c:pt idx="427">
                  <c:v>1906.6249999999677</c:v>
                </c:pt>
                <c:pt idx="428">
                  <c:v>1906.708333333301</c:v>
                </c:pt>
                <c:pt idx="429">
                  <c:v>1906.7916666666342</c:v>
                </c:pt>
                <c:pt idx="430">
                  <c:v>1906.8749999999675</c:v>
                </c:pt>
                <c:pt idx="431">
                  <c:v>1906.9583333333007</c:v>
                </c:pt>
                <c:pt idx="432">
                  <c:v>1907.041666666634</c:v>
                </c:pt>
                <c:pt idx="433">
                  <c:v>1907.1249999999673</c:v>
                </c:pt>
                <c:pt idx="434">
                  <c:v>1907.2083333333005</c:v>
                </c:pt>
                <c:pt idx="435">
                  <c:v>1907.2916666666338</c:v>
                </c:pt>
                <c:pt idx="436">
                  <c:v>1907.374999999967</c:v>
                </c:pt>
                <c:pt idx="437">
                  <c:v>1907.4583333333003</c:v>
                </c:pt>
                <c:pt idx="438">
                  <c:v>1907.5416666666335</c:v>
                </c:pt>
                <c:pt idx="439">
                  <c:v>1907.6249999999668</c:v>
                </c:pt>
                <c:pt idx="440">
                  <c:v>1907.7083333333001</c:v>
                </c:pt>
                <c:pt idx="441">
                  <c:v>1907.7916666666333</c:v>
                </c:pt>
                <c:pt idx="442">
                  <c:v>1907.8749999999666</c:v>
                </c:pt>
                <c:pt idx="443">
                  <c:v>1907.9583333332998</c:v>
                </c:pt>
                <c:pt idx="444">
                  <c:v>1908.0416666666331</c:v>
                </c:pt>
                <c:pt idx="445">
                  <c:v>1908.1249999999663</c:v>
                </c:pt>
                <c:pt idx="446">
                  <c:v>1908.2083333332996</c:v>
                </c:pt>
                <c:pt idx="447">
                  <c:v>1908.2916666666329</c:v>
                </c:pt>
                <c:pt idx="448">
                  <c:v>1908.3749999999661</c:v>
                </c:pt>
                <c:pt idx="449">
                  <c:v>1908.4583333332994</c:v>
                </c:pt>
                <c:pt idx="450">
                  <c:v>1908.5416666666326</c:v>
                </c:pt>
                <c:pt idx="451">
                  <c:v>1908.6249999999659</c:v>
                </c:pt>
                <c:pt idx="452">
                  <c:v>1908.7083333332992</c:v>
                </c:pt>
                <c:pt idx="453">
                  <c:v>1908.7916666666324</c:v>
                </c:pt>
                <c:pt idx="454">
                  <c:v>1908.8749999999657</c:v>
                </c:pt>
                <c:pt idx="455">
                  <c:v>1908.9583333332989</c:v>
                </c:pt>
                <c:pt idx="456">
                  <c:v>1909.0416666666322</c:v>
                </c:pt>
                <c:pt idx="457">
                  <c:v>1909.1249999999654</c:v>
                </c:pt>
                <c:pt idx="458">
                  <c:v>1909.2083333332987</c:v>
                </c:pt>
                <c:pt idx="459">
                  <c:v>1909.291666666632</c:v>
                </c:pt>
                <c:pt idx="460">
                  <c:v>1909.3749999999652</c:v>
                </c:pt>
                <c:pt idx="461">
                  <c:v>1909.4583333332985</c:v>
                </c:pt>
                <c:pt idx="462">
                  <c:v>1909.5416666666317</c:v>
                </c:pt>
                <c:pt idx="463">
                  <c:v>1909.624999999965</c:v>
                </c:pt>
                <c:pt idx="464">
                  <c:v>1909.7083333332982</c:v>
                </c:pt>
                <c:pt idx="465">
                  <c:v>1909.7916666666315</c:v>
                </c:pt>
                <c:pt idx="466">
                  <c:v>1909.8749999999648</c:v>
                </c:pt>
                <c:pt idx="467">
                  <c:v>1909.958333333298</c:v>
                </c:pt>
                <c:pt idx="468">
                  <c:v>1910.0416666666313</c:v>
                </c:pt>
                <c:pt idx="469">
                  <c:v>1910.1249999999645</c:v>
                </c:pt>
                <c:pt idx="470">
                  <c:v>1910.2083333332978</c:v>
                </c:pt>
                <c:pt idx="471">
                  <c:v>1910.291666666631</c:v>
                </c:pt>
                <c:pt idx="472">
                  <c:v>1910.3749999999643</c:v>
                </c:pt>
                <c:pt idx="473">
                  <c:v>1910.4583333332976</c:v>
                </c:pt>
                <c:pt idx="474">
                  <c:v>1910.5416666666308</c:v>
                </c:pt>
                <c:pt idx="475">
                  <c:v>1910.6249999999641</c:v>
                </c:pt>
                <c:pt idx="476">
                  <c:v>1910.7083333332973</c:v>
                </c:pt>
                <c:pt idx="477">
                  <c:v>1910.7916666666306</c:v>
                </c:pt>
                <c:pt idx="478">
                  <c:v>1910.8749999999638</c:v>
                </c:pt>
                <c:pt idx="479">
                  <c:v>1910.9583333332971</c:v>
                </c:pt>
                <c:pt idx="480">
                  <c:v>1911.0416666666304</c:v>
                </c:pt>
                <c:pt idx="481">
                  <c:v>1911.1249999999636</c:v>
                </c:pt>
                <c:pt idx="482">
                  <c:v>1911.2083333332969</c:v>
                </c:pt>
                <c:pt idx="483">
                  <c:v>1911.2916666666301</c:v>
                </c:pt>
                <c:pt idx="484">
                  <c:v>1911.3749999999634</c:v>
                </c:pt>
                <c:pt idx="485">
                  <c:v>1911.4583333332967</c:v>
                </c:pt>
                <c:pt idx="486">
                  <c:v>1911.5416666666299</c:v>
                </c:pt>
                <c:pt idx="487">
                  <c:v>1911.6249999999632</c:v>
                </c:pt>
                <c:pt idx="488">
                  <c:v>1911.7083333332964</c:v>
                </c:pt>
                <c:pt idx="489">
                  <c:v>1911.7916666666297</c:v>
                </c:pt>
                <c:pt idx="490">
                  <c:v>1911.8749999999629</c:v>
                </c:pt>
                <c:pt idx="491">
                  <c:v>1911.9583333332962</c:v>
                </c:pt>
                <c:pt idx="492">
                  <c:v>1912.0416666666295</c:v>
                </c:pt>
                <c:pt idx="493">
                  <c:v>1912.1249999999627</c:v>
                </c:pt>
                <c:pt idx="494">
                  <c:v>1912.208333333296</c:v>
                </c:pt>
                <c:pt idx="495">
                  <c:v>1912.2916666666292</c:v>
                </c:pt>
                <c:pt idx="496">
                  <c:v>1912.3749999999625</c:v>
                </c:pt>
                <c:pt idx="497">
                  <c:v>1912.4583333332957</c:v>
                </c:pt>
                <c:pt idx="498">
                  <c:v>1912.541666666629</c:v>
                </c:pt>
                <c:pt idx="499">
                  <c:v>1912.6249999999623</c:v>
                </c:pt>
                <c:pt idx="500">
                  <c:v>1912.7083333332955</c:v>
                </c:pt>
                <c:pt idx="501">
                  <c:v>1912.7916666666288</c:v>
                </c:pt>
                <c:pt idx="502">
                  <c:v>1912.874999999962</c:v>
                </c:pt>
                <c:pt idx="503">
                  <c:v>1912.9583333332953</c:v>
                </c:pt>
                <c:pt idx="504">
                  <c:v>1913.0416666666285</c:v>
                </c:pt>
                <c:pt idx="505">
                  <c:v>1913.1249999999618</c:v>
                </c:pt>
                <c:pt idx="506">
                  <c:v>1913.2083333332951</c:v>
                </c:pt>
                <c:pt idx="507">
                  <c:v>1913.2916666666283</c:v>
                </c:pt>
                <c:pt idx="508">
                  <c:v>1913.3749999999616</c:v>
                </c:pt>
                <c:pt idx="509">
                  <c:v>1913.4583333332948</c:v>
                </c:pt>
                <c:pt idx="510">
                  <c:v>1913.5416666666281</c:v>
                </c:pt>
                <c:pt idx="511">
                  <c:v>1913.6249999999613</c:v>
                </c:pt>
                <c:pt idx="512">
                  <c:v>1913.7083333332946</c:v>
                </c:pt>
                <c:pt idx="513">
                  <c:v>1913.7916666666279</c:v>
                </c:pt>
                <c:pt idx="514">
                  <c:v>1913.8749999999611</c:v>
                </c:pt>
                <c:pt idx="515">
                  <c:v>1913.9583333332944</c:v>
                </c:pt>
                <c:pt idx="516">
                  <c:v>1914.0416666666276</c:v>
                </c:pt>
                <c:pt idx="517">
                  <c:v>1914.1249999999609</c:v>
                </c:pt>
                <c:pt idx="518">
                  <c:v>1914.2083333332941</c:v>
                </c:pt>
                <c:pt idx="519">
                  <c:v>1914.2916666666274</c:v>
                </c:pt>
                <c:pt idx="520">
                  <c:v>1914.3749999999607</c:v>
                </c:pt>
                <c:pt idx="521">
                  <c:v>1914.4583333332939</c:v>
                </c:pt>
                <c:pt idx="522">
                  <c:v>1914.5416666666272</c:v>
                </c:pt>
                <c:pt idx="523">
                  <c:v>1914.6249999999604</c:v>
                </c:pt>
                <c:pt idx="524">
                  <c:v>1914.7083333332937</c:v>
                </c:pt>
                <c:pt idx="525">
                  <c:v>1914.791666666627</c:v>
                </c:pt>
                <c:pt idx="526">
                  <c:v>1914.8749999999602</c:v>
                </c:pt>
                <c:pt idx="527">
                  <c:v>1914.9583333332935</c:v>
                </c:pt>
                <c:pt idx="528">
                  <c:v>1915.0416666666267</c:v>
                </c:pt>
                <c:pt idx="529">
                  <c:v>1915.12499999996</c:v>
                </c:pt>
                <c:pt idx="530">
                  <c:v>1915.2083333332932</c:v>
                </c:pt>
                <c:pt idx="531">
                  <c:v>1915.2916666666265</c:v>
                </c:pt>
                <c:pt idx="532">
                  <c:v>1915.3749999999598</c:v>
                </c:pt>
                <c:pt idx="533">
                  <c:v>1915.458333333293</c:v>
                </c:pt>
                <c:pt idx="534">
                  <c:v>1915.5416666666263</c:v>
                </c:pt>
                <c:pt idx="535">
                  <c:v>1915.6249999999595</c:v>
                </c:pt>
                <c:pt idx="536">
                  <c:v>1915.7083333332928</c:v>
                </c:pt>
                <c:pt idx="537">
                  <c:v>1915.791666666626</c:v>
                </c:pt>
                <c:pt idx="538">
                  <c:v>1915.8749999999593</c:v>
                </c:pt>
                <c:pt idx="539">
                  <c:v>1915.9583333332926</c:v>
                </c:pt>
                <c:pt idx="540">
                  <c:v>1916.0416666666258</c:v>
                </c:pt>
                <c:pt idx="541">
                  <c:v>1916.1249999999591</c:v>
                </c:pt>
                <c:pt idx="542">
                  <c:v>1916.2083333332923</c:v>
                </c:pt>
                <c:pt idx="543">
                  <c:v>1916.2916666666256</c:v>
                </c:pt>
                <c:pt idx="544">
                  <c:v>1916.3749999999588</c:v>
                </c:pt>
                <c:pt idx="545">
                  <c:v>1916.4583333332921</c:v>
                </c:pt>
                <c:pt idx="546">
                  <c:v>1916.5416666666254</c:v>
                </c:pt>
                <c:pt idx="547">
                  <c:v>1916.6249999999586</c:v>
                </c:pt>
                <c:pt idx="548">
                  <c:v>1916.7083333332919</c:v>
                </c:pt>
                <c:pt idx="549">
                  <c:v>1916.7916666666251</c:v>
                </c:pt>
                <c:pt idx="550">
                  <c:v>1916.8749999999584</c:v>
                </c:pt>
                <c:pt idx="551">
                  <c:v>1916.9583333332916</c:v>
                </c:pt>
                <c:pt idx="552">
                  <c:v>1917.0416666666249</c:v>
                </c:pt>
                <c:pt idx="553">
                  <c:v>1917.1249999999582</c:v>
                </c:pt>
                <c:pt idx="554">
                  <c:v>1917.2083333332914</c:v>
                </c:pt>
                <c:pt idx="555">
                  <c:v>1917.2916666666247</c:v>
                </c:pt>
                <c:pt idx="556">
                  <c:v>1917.3749999999579</c:v>
                </c:pt>
                <c:pt idx="557">
                  <c:v>1917.4583333332912</c:v>
                </c:pt>
                <c:pt idx="558">
                  <c:v>1917.5416666666245</c:v>
                </c:pt>
                <c:pt idx="559">
                  <c:v>1917.6249999999577</c:v>
                </c:pt>
                <c:pt idx="560">
                  <c:v>1917.708333333291</c:v>
                </c:pt>
                <c:pt idx="561">
                  <c:v>1917.7916666666242</c:v>
                </c:pt>
                <c:pt idx="562">
                  <c:v>1917.8749999999575</c:v>
                </c:pt>
                <c:pt idx="563">
                  <c:v>1917.9583333332907</c:v>
                </c:pt>
                <c:pt idx="564">
                  <c:v>1918.041666666624</c:v>
                </c:pt>
                <c:pt idx="565">
                  <c:v>1918.1249999999573</c:v>
                </c:pt>
                <c:pt idx="566">
                  <c:v>1918.2083333332905</c:v>
                </c:pt>
                <c:pt idx="567">
                  <c:v>1918.2916666666238</c:v>
                </c:pt>
                <c:pt idx="568">
                  <c:v>1918.374999999957</c:v>
                </c:pt>
                <c:pt idx="569">
                  <c:v>1918.4583333332903</c:v>
                </c:pt>
                <c:pt idx="570">
                  <c:v>1918.5416666666235</c:v>
                </c:pt>
                <c:pt idx="571">
                  <c:v>1918.6249999999568</c:v>
                </c:pt>
                <c:pt idx="572">
                  <c:v>1918.7083333332901</c:v>
                </c:pt>
                <c:pt idx="573">
                  <c:v>1918.7916666666233</c:v>
                </c:pt>
                <c:pt idx="574">
                  <c:v>1918.8749999999566</c:v>
                </c:pt>
                <c:pt idx="575">
                  <c:v>1918.9583333332898</c:v>
                </c:pt>
                <c:pt idx="576">
                  <c:v>1919.0416666666231</c:v>
                </c:pt>
                <c:pt idx="577">
                  <c:v>1919.1249999999563</c:v>
                </c:pt>
                <c:pt idx="578">
                  <c:v>1919.2083333332896</c:v>
                </c:pt>
                <c:pt idx="579">
                  <c:v>1919.2916666666229</c:v>
                </c:pt>
                <c:pt idx="580">
                  <c:v>1919.3749999999561</c:v>
                </c:pt>
                <c:pt idx="581">
                  <c:v>1919.4583333332894</c:v>
                </c:pt>
                <c:pt idx="582">
                  <c:v>1919.5416666666226</c:v>
                </c:pt>
                <c:pt idx="583">
                  <c:v>1919.6249999999559</c:v>
                </c:pt>
                <c:pt idx="584">
                  <c:v>1919.7083333332891</c:v>
                </c:pt>
                <c:pt idx="585">
                  <c:v>1919.7916666666224</c:v>
                </c:pt>
                <c:pt idx="586">
                  <c:v>1919.8749999999557</c:v>
                </c:pt>
                <c:pt idx="587">
                  <c:v>1919.9583333332889</c:v>
                </c:pt>
                <c:pt idx="588">
                  <c:v>1920.0416666666222</c:v>
                </c:pt>
                <c:pt idx="589">
                  <c:v>1920.1249999999554</c:v>
                </c:pt>
                <c:pt idx="590">
                  <c:v>1920.2083333332887</c:v>
                </c:pt>
                <c:pt idx="591">
                  <c:v>1920.2916666666219</c:v>
                </c:pt>
                <c:pt idx="592">
                  <c:v>1920.3749999999552</c:v>
                </c:pt>
                <c:pt idx="593">
                  <c:v>1920.4583333332885</c:v>
                </c:pt>
                <c:pt idx="594">
                  <c:v>1920.5416666666217</c:v>
                </c:pt>
                <c:pt idx="595">
                  <c:v>1920.624999999955</c:v>
                </c:pt>
                <c:pt idx="596">
                  <c:v>1920.7083333332882</c:v>
                </c:pt>
                <c:pt idx="597">
                  <c:v>1920.7916666666215</c:v>
                </c:pt>
                <c:pt idx="598">
                  <c:v>1920.8749999999548</c:v>
                </c:pt>
                <c:pt idx="599">
                  <c:v>1920.958333333288</c:v>
                </c:pt>
                <c:pt idx="600">
                  <c:v>1921.0416666666213</c:v>
                </c:pt>
                <c:pt idx="601">
                  <c:v>1921.1249999999545</c:v>
                </c:pt>
                <c:pt idx="602">
                  <c:v>1921.2083333332878</c:v>
                </c:pt>
                <c:pt idx="603">
                  <c:v>1921.291666666621</c:v>
                </c:pt>
                <c:pt idx="604">
                  <c:v>1921.3749999999543</c:v>
                </c:pt>
                <c:pt idx="605">
                  <c:v>1921.4583333332876</c:v>
                </c:pt>
                <c:pt idx="606">
                  <c:v>1921.5416666666208</c:v>
                </c:pt>
                <c:pt idx="607">
                  <c:v>1921.6249999999541</c:v>
                </c:pt>
                <c:pt idx="608">
                  <c:v>1921.7083333332873</c:v>
                </c:pt>
                <c:pt idx="609">
                  <c:v>1921.7916666666206</c:v>
                </c:pt>
                <c:pt idx="610">
                  <c:v>1921.8749999999538</c:v>
                </c:pt>
                <c:pt idx="611">
                  <c:v>1921.9583333332871</c:v>
                </c:pt>
                <c:pt idx="612">
                  <c:v>1922.0416666666204</c:v>
                </c:pt>
                <c:pt idx="613">
                  <c:v>1922.1249999999536</c:v>
                </c:pt>
                <c:pt idx="614">
                  <c:v>1922.2083333332869</c:v>
                </c:pt>
                <c:pt idx="615">
                  <c:v>1922.2916666666201</c:v>
                </c:pt>
                <c:pt idx="616">
                  <c:v>1922.3749999999534</c:v>
                </c:pt>
                <c:pt idx="617">
                  <c:v>1922.4583333332866</c:v>
                </c:pt>
                <c:pt idx="618">
                  <c:v>1922.5416666666199</c:v>
                </c:pt>
                <c:pt idx="619">
                  <c:v>1922.6249999999532</c:v>
                </c:pt>
                <c:pt idx="620">
                  <c:v>1922.7083333332864</c:v>
                </c:pt>
                <c:pt idx="621">
                  <c:v>1922.7916666666197</c:v>
                </c:pt>
                <c:pt idx="622">
                  <c:v>1922.8749999999529</c:v>
                </c:pt>
                <c:pt idx="623">
                  <c:v>1922.9583333332862</c:v>
                </c:pt>
                <c:pt idx="624">
                  <c:v>1923.0416666666194</c:v>
                </c:pt>
                <c:pt idx="625">
                  <c:v>1923.1249999999527</c:v>
                </c:pt>
                <c:pt idx="626">
                  <c:v>1923.208333333286</c:v>
                </c:pt>
                <c:pt idx="627">
                  <c:v>1923.2916666666192</c:v>
                </c:pt>
                <c:pt idx="628">
                  <c:v>1923.3749999999525</c:v>
                </c:pt>
                <c:pt idx="629">
                  <c:v>1923.4583333332857</c:v>
                </c:pt>
                <c:pt idx="630">
                  <c:v>1923.541666666619</c:v>
                </c:pt>
                <c:pt idx="631">
                  <c:v>1923.6249999999523</c:v>
                </c:pt>
                <c:pt idx="632">
                  <c:v>1923.7083333332855</c:v>
                </c:pt>
                <c:pt idx="633">
                  <c:v>1923.7916666666188</c:v>
                </c:pt>
                <c:pt idx="634">
                  <c:v>1923.874999999952</c:v>
                </c:pt>
                <c:pt idx="635">
                  <c:v>1923.9583333332853</c:v>
                </c:pt>
                <c:pt idx="636">
                  <c:v>1924.0416666666185</c:v>
                </c:pt>
                <c:pt idx="637">
                  <c:v>1924.1249999999518</c:v>
                </c:pt>
                <c:pt idx="638">
                  <c:v>1924.2083333332851</c:v>
                </c:pt>
                <c:pt idx="639">
                  <c:v>1924.2916666666183</c:v>
                </c:pt>
                <c:pt idx="640">
                  <c:v>1924.3749999999516</c:v>
                </c:pt>
                <c:pt idx="641">
                  <c:v>1924.4583333332848</c:v>
                </c:pt>
                <c:pt idx="642">
                  <c:v>1924.5416666666181</c:v>
                </c:pt>
                <c:pt idx="643">
                  <c:v>1924.6249999999513</c:v>
                </c:pt>
                <c:pt idx="644">
                  <c:v>1924.7083333332846</c:v>
                </c:pt>
                <c:pt idx="645">
                  <c:v>1924.7916666666179</c:v>
                </c:pt>
                <c:pt idx="646">
                  <c:v>1924.8749999999511</c:v>
                </c:pt>
                <c:pt idx="647">
                  <c:v>1924.9583333332844</c:v>
                </c:pt>
                <c:pt idx="648">
                  <c:v>1925.0416666666176</c:v>
                </c:pt>
                <c:pt idx="649">
                  <c:v>1925.1249999999509</c:v>
                </c:pt>
                <c:pt idx="650">
                  <c:v>1925.2083333332841</c:v>
                </c:pt>
                <c:pt idx="651">
                  <c:v>1925.2916666666174</c:v>
                </c:pt>
                <c:pt idx="652">
                  <c:v>1925.3749999999507</c:v>
                </c:pt>
                <c:pt idx="653">
                  <c:v>1925.4583333332839</c:v>
                </c:pt>
                <c:pt idx="654">
                  <c:v>1925.5416666666172</c:v>
                </c:pt>
                <c:pt idx="655">
                  <c:v>1925.6249999999504</c:v>
                </c:pt>
                <c:pt idx="656">
                  <c:v>1925.7083333332837</c:v>
                </c:pt>
                <c:pt idx="657">
                  <c:v>1925.7916666666169</c:v>
                </c:pt>
                <c:pt idx="658">
                  <c:v>1925.8749999999502</c:v>
                </c:pt>
                <c:pt idx="659">
                  <c:v>1925.9583333332835</c:v>
                </c:pt>
                <c:pt idx="660">
                  <c:v>1926.0416666666167</c:v>
                </c:pt>
                <c:pt idx="661">
                  <c:v>1926.12499999995</c:v>
                </c:pt>
                <c:pt idx="662">
                  <c:v>1926.2083333332832</c:v>
                </c:pt>
                <c:pt idx="663">
                  <c:v>1926.2916666666165</c:v>
                </c:pt>
                <c:pt idx="664">
                  <c:v>1926.3749999999498</c:v>
                </c:pt>
                <c:pt idx="665">
                  <c:v>1926.458333333283</c:v>
                </c:pt>
                <c:pt idx="666">
                  <c:v>1926.5416666666163</c:v>
                </c:pt>
                <c:pt idx="667">
                  <c:v>1926.6249999999495</c:v>
                </c:pt>
                <c:pt idx="668">
                  <c:v>1926.7083333332828</c:v>
                </c:pt>
                <c:pt idx="669">
                  <c:v>1926.791666666616</c:v>
                </c:pt>
                <c:pt idx="670">
                  <c:v>1926.8749999999493</c:v>
                </c:pt>
                <c:pt idx="671">
                  <c:v>1926.9583333332826</c:v>
                </c:pt>
                <c:pt idx="672">
                  <c:v>1927.0416666666158</c:v>
                </c:pt>
                <c:pt idx="673">
                  <c:v>1927.1249999999491</c:v>
                </c:pt>
                <c:pt idx="674">
                  <c:v>1927.2083333332823</c:v>
                </c:pt>
                <c:pt idx="675">
                  <c:v>1927.2916666666156</c:v>
                </c:pt>
                <c:pt idx="676">
                  <c:v>1927.3749999999488</c:v>
                </c:pt>
                <c:pt idx="677">
                  <c:v>1927.4583333332821</c:v>
                </c:pt>
                <c:pt idx="678">
                  <c:v>1927.5416666666154</c:v>
                </c:pt>
                <c:pt idx="679">
                  <c:v>1927.6249999999486</c:v>
                </c:pt>
                <c:pt idx="680">
                  <c:v>1927.7083333332819</c:v>
                </c:pt>
                <c:pt idx="681">
                  <c:v>1927.7916666666151</c:v>
                </c:pt>
                <c:pt idx="682">
                  <c:v>1927.8749999999484</c:v>
                </c:pt>
                <c:pt idx="683">
                  <c:v>1927.9583333332816</c:v>
                </c:pt>
                <c:pt idx="684">
                  <c:v>1928.0416666666149</c:v>
                </c:pt>
                <c:pt idx="685">
                  <c:v>1928.1249999999482</c:v>
                </c:pt>
                <c:pt idx="686">
                  <c:v>1928.2083333332814</c:v>
                </c:pt>
                <c:pt idx="687">
                  <c:v>1928.2916666666147</c:v>
                </c:pt>
                <c:pt idx="688">
                  <c:v>1928.3749999999479</c:v>
                </c:pt>
                <c:pt idx="689">
                  <c:v>1928.4583333332812</c:v>
                </c:pt>
                <c:pt idx="690">
                  <c:v>1928.5416666666144</c:v>
                </c:pt>
                <c:pt idx="691">
                  <c:v>1928.6249999999477</c:v>
                </c:pt>
                <c:pt idx="692">
                  <c:v>1928.708333333281</c:v>
                </c:pt>
                <c:pt idx="693">
                  <c:v>1928.7916666666142</c:v>
                </c:pt>
                <c:pt idx="694">
                  <c:v>1928.8749999999475</c:v>
                </c:pt>
                <c:pt idx="695">
                  <c:v>1928.9583333332807</c:v>
                </c:pt>
                <c:pt idx="696">
                  <c:v>1929.041666666614</c:v>
                </c:pt>
                <c:pt idx="697">
                  <c:v>1929.1249999999472</c:v>
                </c:pt>
                <c:pt idx="698">
                  <c:v>1929.2083333332805</c:v>
                </c:pt>
                <c:pt idx="699">
                  <c:v>1929.2916666666138</c:v>
                </c:pt>
                <c:pt idx="700">
                  <c:v>1929.374999999947</c:v>
                </c:pt>
                <c:pt idx="701">
                  <c:v>1929.4583333332803</c:v>
                </c:pt>
                <c:pt idx="702">
                  <c:v>1929.5416666666135</c:v>
                </c:pt>
                <c:pt idx="703">
                  <c:v>1929.6249999999468</c:v>
                </c:pt>
                <c:pt idx="704">
                  <c:v>1929.7083333332801</c:v>
                </c:pt>
                <c:pt idx="705">
                  <c:v>1929.7916666666133</c:v>
                </c:pt>
                <c:pt idx="706">
                  <c:v>1929.8749999999466</c:v>
                </c:pt>
                <c:pt idx="707">
                  <c:v>1929.9583333332798</c:v>
                </c:pt>
                <c:pt idx="708">
                  <c:v>1930.0416666666131</c:v>
                </c:pt>
                <c:pt idx="709">
                  <c:v>1930.1249999999463</c:v>
                </c:pt>
                <c:pt idx="710">
                  <c:v>1930.2083333332796</c:v>
                </c:pt>
                <c:pt idx="711">
                  <c:v>1930.2916666666129</c:v>
                </c:pt>
                <c:pt idx="712">
                  <c:v>1930.3749999999461</c:v>
                </c:pt>
                <c:pt idx="713">
                  <c:v>1930.4583333332794</c:v>
                </c:pt>
                <c:pt idx="714">
                  <c:v>1930.5416666666126</c:v>
                </c:pt>
                <c:pt idx="715">
                  <c:v>1930.6249999999459</c:v>
                </c:pt>
                <c:pt idx="716">
                  <c:v>1930.7083333332791</c:v>
                </c:pt>
                <c:pt idx="717">
                  <c:v>1930.7916666666124</c:v>
                </c:pt>
                <c:pt idx="718">
                  <c:v>1930.8749999999457</c:v>
                </c:pt>
                <c:pt idx="719">
                  <c:v>1930.9583333332789</c:v>
                </c:pt>
                <c:pt idx="720">
                  <c:v>1931.0416666666122</c:v>
                </c:pt>
                <c:pt idx="721">
                  <c:v>1931.1249999999454</c:v>
                </c:pt>
                <c:pt idx="722">
                  <c:v>1931.2083333332787</c:v>
                </c:pt>
                <c:pt idx="723">
                  <c:v>1931.2916666666119</c:v>
                </c:pt>
                <c:pt idx="724">
                  <c:v>1931.3749999999452</c:v>
                </c:pt>
                <c:pt idx="725">
                  <c:v>1931.4583333332785</c:v>
                </c:pt>
                <c:pt idx="726">
                  <c:v>1931.5416666666117</c:v>
                </c:pt>
                <c:pt idx="727">
                  <c:v>1931.624999999945</c:v>
                </c:pt>
                <c:pt idx="728">
                  <c:v>1931.7083333332782</c:v>
                </c:pt>
                <c:pt idx="729">
                  <c:v>1931.7916666666115</c:v>
                </c:pt>
                <c:pt idx="730">
                  <c:v>1931.8749999999447</c:v>
                </c:pt>
                <c:pt idx="731">
                  <c:v>1931.958333333278</c:v>
                </c:pt>
                <c:pt idx="732">
                  <c:v>1932.0416666666113</c:v>
                </c:pt>
                <c:pt idx="733">
                  <c:v>1932.1249999999445</c:v>
                </c:pt>
                <c:pt idx="734">
                  <c:v>1932.2083333332778</c:v>
                </c:pt>
                <c:pt idx="735">
                  <c:v>1932.291666666611</c:v>
                </c:pt>
                <c:pt idx="736">
                  <c:v>1932.3749999999443</c:v>
                </c:pt>
                <c:pt idx="737">
                  <c:v>1932.4583333332776</c:v>
                </c:pt>
                <c:pt idx="738">
                  <c:v>1932.5416666666108</c:v>
                </c:pt>
                <c:pt idx="739">
                  <c:v>1932.6249999999441</c:v>
                </c:pt>
                <c:pt idx="740">
                  <c:v>1932.7083333332773</c:v>
                </c:pt>
                <c:pt idx="741">
                  <c:v>1932.7916666666106</c:v>
                </c:pt>
                <c:pt idx="742">
                  <c:v>1932.8749999999438</c:v>
                </c:pt>
                <c:pt idx="743">
                  <c:v>1932.9583333332771</c:v>
                </c:pt>
                <c:pt idx="744">
                  <c:v>1933.0416666666104</c:v>
                </c:pt>
                <c:pt idx="745">
                  <c:v>1933.1249999999436</c:v>
                </c:pt>
                <c:pt idx="746">
                  <c:v>1933.2083333332769</c:v>
                </c:pt>
                <c:pt idx="747">
                  <c:v>1933.2916666666101</c:v>
                </c:pt>
                <c:pt idx="748">
                  <c:v>1933.3749999999434</c:v>
                </c:pt>
                <c:pt idx="749">
                  <c:v>1933.4583333332766</c:v>
                </c:pt>
                <c:pt idx="750">
                  <c:v>1933.5416666666099</c:v>
                </c:pt>
                <c:pt idx="751">
                  <c:v>1933.6249999999432</c:v>
                </c:pt>
                <c:pt idx="752">
                  <c:v>1933.7083333332764</c:v>
                </c:pt>
                <c:pt idx="753">
                  <c:v>1933.7916666666097</c:v>
                </c:pt>
                <c:pt idx="754">
                  <c:v>1933.8749999999429</c:v>
                </c:pt>
                <c:pt idx="755">
                  <c:v>1933.9583333332762</c:v>
                </c:pt>
                <c:pt idx="756">
                  <c:v>1934.0416666666094</c:v>
                </c:pt>
                <c:pt idx="757">
                  <c:v>1934.1249999999427</c:v>
                </c:pt>
                <c:pt idx="758">
                  <c:v>1934.208333333276</c:v>
                </c:pt>
                <c:pt idx="759">
                  <c:v>1934.2916666666092</c:v>
                </c:pt>
                <c:pt idx="760">
                  <c:v>1934.3749999999425</c:v>
                </c:pt>
                <c:pt idx="761">
                  <c:v>1934.4583333332757</c:v>
                </c:pt>
                <c:pt idx="762">
                  <c:v>1934.541666666609</c:v>
                </c:pt>
                <c:pt idx="763">
                  <c:v>1934.6249999999422</c:v>
                </c:pt>
                <c:pt idx="764">
                  <c:v>1934.7083333332755</c:v>
                </c:pt>
                <c:pt idx="765">
                  <c:v>1934.7916666666088</c:v>
                </c:pt>
                <c:pt idx="766">
                  <c:v>1934.874999999942</c:v>
                </c:pt>
                <c:pt idx="767">
                  <c:v>1934.9583333332753</c:v>
                </c:pt>
                <c:pt idx="768">
                  <c:v>1935.0416666666085</c:v>
                </c:pt>
                <c:pt idx="769">
                  <c:v>1935.1249999999418</c:v>
                </c:pt>
                <c:pt idx="770">
                  <c:v>1935.208333333275</c:v>
                </c:pt>
                <c:pt idx="771">
                  <c:v>1935.2916666666083</c:v>
                </c:pt>
                <c:pt idx="772">
                  <c:v>1935.3749999999416</c:v>
                </c:pt>
                <c:pt idx="773">
                  <c:v>1935.4583333332748</c:v>
                </c:pt>
                <c:pt idx="774">
                  <c:v>1935.5416666666081</c:v>
                </c:pt>
                <c:pt idx="775">
                  <c:v>1935.6249999999413</c:v>
                </c:pt>
                <c:pt idx="776">
                  <c:v>1935.7083333332746</c:v>
                </c:pt>
                <c:pt idx="777">
                  <c:v>1935.7916666666079</c:v>
                </c:pt>
                <c:pt idx="778">
                  <c:v>1935.8749999999411</c:v>
                </c:pt>
                <c:pt idx="779">
                  <c:v>1935.9583333332744</c:v>
                </c:pt>
                <c:pt idx="780">
                  <c:v>1936.0416666666076</c:v>
                </c:pt>
                <c:pt idx="781">
                  <c:v>1936.1249999999409</c:v>
                </c:pt>
                <c:pt idx="782">
                  <c:v>1936.2083333332741</c:v>
                </c:pt>
                <c:pt idx="783">
                  <c:v>1936.2916666666074</c:v>
                </c:pt>
                <c:pt idx="784">
                  <c:v>1936.3749999999407</c:v>
                </c:pt>
                <c:pt idx="785">
                  <c:v>1936.4583333332739</c:v>
                </c:pt>
                <c:pt idx="786">
                  <c:v>1936.5416666666072</c:v>
                </c:pt>
                <c:pt idx="787">
                  <c:v>1936.6249999999404</c:v>
                </c:pt>
                <c:pt idx="788">
                  <c:v>1936.7083333332737</c:v>
                </c:pt>
                <c:pt idx="789">
                  <c:v>1936.7916666666069</c:v>
                </c:pt>
                <c:pt idx="790">
                  <c:v>1936.8749999999402</c:v>
                </c:pt>
                <c:pt idx="791">
                  <c:v>1936.9583333332735</c:v>
                </c:pt>
                <c:pt idx="792">
                  <c:v>1937.0416666666067</c:v>
                </c:pt>
                <c:pt idx="793">
                  <c:v>1937.12499999994</c:v>
                </c:pt>
                <c:pt idx="794">
                  <c:v>1937.2083333332732</c:v>
                </c:pt>
                <c:pt idx="795">
                  <c:v>1937.2916666666065</c:v>
                </c:pt>
                <c:pt idx="796">
                  <c:v>1937.3749999999397</c:v>
                </c:pt>
                <c:pt idx="797">
                  <c:v>1937.458333333273</c:v>
                </c:pt>
                <c:pt idx="798">
                  <c:v>1937.5416666666063</c:v>
                </c:pt>
                <c:pt idx="799">
                  <c:v>1937.6249999999395</c:v>
                </c:pt>
                <c:pt idx="800">
                  <c:v>1937.7083333332728</c:v>
                </c:pt>
                <c:pt idx="801">
                  <c:v>1937.791666666606</c:v>
                </c:pt>
                <c:pt idx="802">
                  <c:v>1937.8749999999393</c:v>
                </c:pt>
                <c:pt idx="803">
                  <c:v>1937.9583333332725</c:v>
                </c:pt>
                <c:pt idx="804">
                  <c:v>1938.0416666666058</c:v>
                </c:pt>
                <c:pt idx="805">
                  <c:v>1938.1249999999391</c:v>
                </c:pt>
                <c:pt idx="806">
                  <c:v>1938.2083333332723</c:v>
                </c:pt>
                <c:pt idx="807">
                  <c:v>1938.2916666666056</c:v>
                </c:pt>
                <c:pt idx="808">
                  <c:v>1938.3749999999388</c:v>
                </c:pt>
                <c:pt idx="809">
                  <c:v>1938.4583333332721</c:v>
                </c:pt>
                <c:pt idx="810">
                  <c:v>1938.5416666666054</c:v>
                </c:pt>
                <c:pt idx="811">
                  <c:v>1938.6249999999386</c:v>
                </c:pt>
                <c:pt idx="812">
                  <c:v>1938.7083333332719</c:v>
                </c:pt>
                <c:pt idx="813">
                  <c:v>1938.7916666666051</c:v>
                </c:pt>
                <c:pt idx="814">
                  <c:v>1938.8749999999384</c:v>
                </c:pt>
                <c:pt idx="815">
                  <c:v>1938.9583333332716</c:v>
                </c:pt>
                <c:pt idx="816">
                  <c:v>1939.0416666666049</c:v>
                </c:pt>
                <c:pt idx="817">
                  <c:v>1939.1249999999382</c:v>
                </c:pt>
                <c:pt idx="818">
                  <c:v>1939.2083333332714</c:v>
                </c:pt>
                <c:pt idx="819">
                  <c:v>1939.2916666666047</c:v>
                </c:pt>
                <c:pt idx="820">
                  <c:v>1939.3749999999379</c:v>
                </c:pt>
                <c:pt idx="821">
                  <c:v>1939.4583333332712</c:v>
                </c:pt>
                <c:pt idx="822">
                  <c:v>1939.5416666666044</c:v>
                </c:pt>
                <c:pt idx="823">
                  <c:v>1939.6249999999377</c:v>
                </c:pt>
                <c:pt idx="824">
                  <c:v>1939.708333333271</c:v>
                </c:pt>
                <c:pt idx="825">
                  <c:v>1939.7916666666042</c:v>
                </c:pt>
                <c:pt idx="826">
                  <c:v>1939.8749999999375</c:v>
                </c:pt>
                <c:pt idx="827">
                  <c:v>1939.9583333332707</c:v>
                </c:pt>
                <c:pt idx="828">
                  <c:v>1940.041666666604</c:v>
                </c:pt>
                <c:pt idx="829">
                  <c:v>1940.1249999999372</c:v>
                </c:pt>
                <c:pt idx="830">
                  <c:v>1940.2083333332705</c:v>
                </c:pt>
                <c:pt idx="831">
                  <c:v>1940.2916666666038</c:v>
                </c:pt>
                <c:pt idx="832">
                  <c:v>1940.374999999937</c:v>
                </c:pt>
                <c:pt idx="833">
                  <c:v>1940.4583333332703</c:v>
                </c:pt>
                <c:pt idx="834">
                  <c:v>1940.5416666666035</c:v>
                </c:pt>
                <c:pt idx="835">
                  <c:v>1940.6249999999368</c:v>
                </c:pt>
                <c:pt idx="836">
                  <c:v>1940.70833333327</c:v>
                </c:pt>
                <c:pt idx="837">
                  <c:v>1940.7916666666033</c:v>
                </c:pt>
                <c:pt idx="838">
                  <c:v>1940.8749999999366</c:v>
                </c:pt>
                <c:pt idx="839">
                  <c:v>1940.9583333332698</c:v>
                </c:pt>
                <c:pt idx="840">
                  <c:v>1941.0416666666031</c:v>
                </c:pt>
                <c:pt idx="841">
                  <c:v>1941.1249999999363</c:v>
                </c:pt>
                <c:pt idx="842">
                  <c:v>1941.2083333332696</c:v>
                </c:pt>
                <c:pt idx="843">
                  <c:v>1941.2916666666029</c:v>
                </c:pt>
                <c:pt idx="844">
                  <c:v>1941.3749999999361</c:v>
                </c:pt>
                <c:pt idx="845">
                  <c:v>1941.4583333332694</c:v>
                </c:pt>
                <c:pt idx="846">
                  <c:v>1941.5416666666026</c:v>
                </c:pt>
                <c:pt idx="847">
                  <c:v>1941.6249999999359</c:v>
                </c:pt>
                <c:pt idx="848">
                  <c:v>1941.7083333332691</c:v>
                </c:pt>
                <c:pt idx="849">
                  <c:v>1941.7916666666024</c:v>
                </c:pt>
                <c:pt idx="850">
                  <c:v>1941.8749999999357</c:v>
                </c:pt>
                <c:pt idx="851">
                  <c:v>1941.9583333332689</c:v>
                </c:pt>
                <c:pt idx="852">
                  <c:v>1942.0416666666022</c:v>
                </c:pt>
                <c:pt idx="853">
                  <c:v>1942.1249999999354</c:v>
                </c:pt>
                <c:pt idx="854">
                  <c:v>1942.2083333332687</c:v>
                </c:pt>
                <c:pt idx="855">
                  <c:v>1942.2916666666019</c:v>
                </c:pt>
                <c:pt idx="856">
                  <c:v>1942.3749999999352</c:v>
                </c:pt>
                <c:pt idx="857">
                  <c:v>1942.4583333332685</c:v>
                </c:pt>
                <c:pt idx="858">
                  <c:v>1942.5416666666017</c:v>
                </c:pt>
                <c:pt idx="859">
                  <c:v>1942.624999999935</c:v>
                </c:pt>
                <c:pt idx="860">
                  <c:v>1942.7083333332682</c:v>
                </c:pt>
                <c:pt idx="861">
                  <c:v>1942.7916666666015</c:v>
                </c:pt>
                <c:pt idx="862">
                  <c:v>1942.8749999999347</c:v>
                </c:pt>
                <c:pt idx="863">
                  <c:v>1942.958333333268</c:v>
                </c:pt>
                <c:pt idx="864">
                  <c:v>1943.0416666666013</c:v>
                </c:pt>
                <c:pt idx="865">
                  <c:v>1943.1249999999345</c:v>
                </c:pt>
                <c:pt idx="866">
                  <c:v>1943.2083333332678</c:v>
                </c:pt>
                <c:pt idx="867">
                  <c:v>1943.291666666601</c:v>
                </c:pt>
                <c:pt idx="868">
                  <c:v>1943.3749999999343</c:v>
                </c:pt>
                <c:pt idx="869">
                  <c:v>1943.4583333332675</c:v>
                </c:pt>
                <c:pt idx="870">
                  <c:v>1943.5416666666008</c:v>
                </c:pt>
                <c:pt idx="871">
                  <c:v>1943.6249999999341</c:v>
                </c:pt>
                <c:pt idx="872">
                  <c:v>1943.7083333332673</c:v>
                </c:pt>
                <c:pt idx="873">
                  <c:v>1943.7916666666006</c:v>
                </c:pt>
                <c:pt idx="874">
                  <c:v>1943.8749999999338</c:v>
                </c:pt>
                <c:pt idx="875">
                  <c:v>1943.9583333332671</c:v>
                </c:pt>
                <c:pt idx="876">
                  <c:v>1944.0416666666003</c:v>
                </c:pt>
                <c:pt idx="877">
                  <c:v>1944.1249999999336</c:v>
                </c:pt>
                <c:pt idx="878">
                  <c:v>1944.2083333332669</c:v>
                </c:pt>
                <c:pt idx="879">
                  <c:v>1944.2916666666001</c:v>
                </c:pt>
                <c:pt idx="880">
                  <c:v>1944.3749999999334</c:v>
                </c:pt>
                <c:pt idx="881">
                  <c:v>1944.4583333332666</c:v>
                </c:pt>
                <c:pt idx="882">
                  <c:v>1944.5416666665999</c:v>
                </c:pt>
                <c:pt idx="883">
                  <c:v>1944.6249999999332</c:v>
                </c:pt>
                <c:pt idx="884">
                  <c:v>1944.7083333332664</c:v>
                </c:pt>
                <c:pt idx="885">
                  <c:v>1944.7916666665997</c:v>
                </c:pt>
                <c:pt idx="886">
                  <c:v>1944.8749999999329</c:v>
                </c:pt>
                <c:pt idx="887">
                  <c:v>1944.9583333332662</c:v>
                </c:pt>
                <c:pt idx="888">
                  <c:v>1945.0416666665994</c:v>
                </c:pt>
                <c:pt idx="889">
                  <c:v>1945.1249999999327</c:v>
                </c:pt>
                <c:pt idx="890">
                  <c:v>1945.208333333266</c:v>
                </c:pt>
                <c:pt idx="891">
                  <c:v>1945.2916666665992</c:v>
                </c:pt>
                <c:pt idx="892">
                  <c:v>1945.3749999999325</c:v>
                </c:pt>
                <c:pt idx="893">
                  <c:v>1945.4583333332657</c:v>
                </c:pt>
                <c:pt idx="894">
                  <c:v>1945.541666666599</c:v>
                </c:pt>
                <c:pt idx="895">
                  <c:v>1945.6249999999322</c:v>
                </c:pt>
                <c:pt idx="896">
                  <c:v>1945.7083333332655</c:v>
                </c:pt>
                <c:pt idx="897">
                  <c:v>1945.7916666665988</c:v>
                </c:pt>
                <c:pt idx="898">
                  <c:v>1945.874999999932</c:v>
                </c:pt>
                <c:pt idx="899">
                  <c:v>1945.9583333332653</c:v>
                </c:pt>
                <c:pt idx="900">
                  <c:v>1946.0416666665985</c:v>
                </c:pt>
                <c:pt idx="901">
                  <c:v>1946.1249999999318</c:v>
                </c:pt>
                <c:pt idx="902">
                  <c:v>1946.208333333265</c:v>
                </c:pt>
                <c:pt idx="903">
                  <c:v>1946.2916666665983</c:v>
                </c:pt>
                <c:pt idx="904">
                  <c:v>1946.3749999999316</c:v>
                </c:pt>
                <c:pt idx="905">
                  <c:v>1946.4583333332648</c:v>
                </c:pt>
                <c:pt idx="906">
                  <c:v>1946.5416666665981</c:v>
                </c:pt>
                <c:pt idx="907">
                  <c:v>1946.6249999999313</c:v>
                </c:pt>
                <c:pt idx="908">
                  <c:v>1946.7083333332646</c:v>
                </c:pt>
                <c:pt idx="909">
                  <c:v>1946.7916666665978</c:v>
                </c:pt>
                <c:pt idx="910">
                  <c:v>1946.8749999999311</c:v>
                </c:pt>
                <c:pt idx="911">
                  <c:v>1946.9583333332644</c:v>
                </c:pt>
                <c:pt idx="912">
                  <c:v>1947.0416666665976</c:v>
                </c:pt>
                <c:pt idx="913">
                  <c:v>1947.1249999999309</c:v>
                </c:pt>
                <c:pt idx="914">
                  <c:v>1947.2083333332641</c:v>
                </c:pt>
                <c:pt idx="915">
                  <c:v>1947.2916666665974</c:v>
                </c:pt>
                <c:pt idx="916">
                  <c:v>1947.3749999999307</c:v>
                </c:pt>
                <c:pt idx="917">
                  <c:v>1947.4583333332639</c:v>
                </c:pt>
                <c:pt idx="918">
                  <c:v>1947.5416666665972</c:v>
                </c:pt>
                <c:pt idx="919">
                  <c:v>1947.6249999999304</c:v>
                </c:pt>
                <c:pt idx="920">
                  <c:v>1947.7083333332637</c:v>
                </c:pt>
                <c:pt idx="921">
                  <c:v>1947.7916666665969</c:v>
                </c:pt>
                <c:pt idx="922">
                  <c:v>1947.8749999999302</c:v>
                </c:pt>
                <c:pt idx="923">
                  <c:v>1947.9583333332635</c:v>
                </c:pt>
                <c:pt idx="924">
                  <c:v>1948.0416666665967</c:v>
                </c:pt>
                <c:pt idx="925">
                  <c:v>1948.12499999993</c:v>
                </c:pt>
                <c:pt idx="926">
                  <c:v>1948.2083333332632</c:v>
                </c:pt>
                <c:pt idx="927">
                  <c:v>1948.2916666665965</c:v>
                </c:pt>
                <c:pt idx="928">
                  <c:v>1948.3749999999297</c:v>
                </c:pt>
                <c:pt idx="929">
                  <c:v>1948.458333333263</c:v>
                </c:pt>
                <c:pt idx="930">
                  <c:v>1948.5416666665963</c:v>
                </c:pt>
                <c:pt idx="931">
                  <c:v>1948.6249999999295</c:v>
                </c:pt>
                <c:pt idx="932">
                  <c:v>1948.7083333332628</c:v>
                </c:pt>
                <c:pt idx="933">
                  <c:v>1948.791666666596</c:v>
                </c:pt>
                <c:pt idx="934">
                  <c:v>1948.8749999999293</c:v>
                </c:pt>
                <c:pt idx="935">
                  <c:v>1948.9583333332625</c:v>
                </c:pt>
                <c:pt idx="936">
                  <c:v>1949.0416666665958</c:v>
                </c:pt>
                <c:pt idx="937">
                  <c:v>1949.1249999999291</c:v>
                </c:pt>
                <c:pt idx="938">
                  <c:v>1949.2083333332623</c:v>
                </c:pt>
                <c:pt idx="939">
                  <c:v>1949.2916666665956</c:v>
                </c:pt>
                <c:pt idx="940">
                  <c:v>1949.3749999999288</c:v>
                </c:pt>
                <c:pt idx="941">
                  <c:v>1949.4583333332621</c:v>
                </c:pt>
                <c:pt idx="942">
                  <c:v>1949.5416666665953</c:v>
                </c:pt>
                <c:pt idx="943">
                  <c:v>1949.6249999999286</c:v>
                </c:pt>
                <c:pt idx="944">
                  <c:v>1949.7083333332619</c:v>
                </c:pt>
                <c:pt idx="945">
                  <c:v>1949.7916666665951</c:v>
                </c:pt>
                <c:pt idx="946">
                  <c:v>1949.8749999999284</c:v>
                </c:pt>
                <c:pt idx="947">
                  <c:v>1949.9583333332616</c:v>
                </c:pt>
                <c:pt idx="948">
                  <c:v>1950.0416666665949</c:v>
                </c:pt>
                <c:pt idx="949">
                  <c:v>1950.1249999999281</c:v>
                </c:pt>
                <c:pt idx="950">
                  <c:v>1950.2083333332614</c:v>
                </c:pt>
                <c:pt idx="951">
                  <c:v>1950.2916666665947</c:v>
                </c:pt>
                <c:pt idx="952">
                  <c:v>1950.3749999999279</c:v>
                </c:pt>
                <c:pt idx="953">
                  <c:v>1950.4583333332612</c:v>
                </c:pt>
                <c:pt idx="954">
                  <c:v>1950.5416666665944</c:v>
                </c:pt>
                <c:pt idx="955">
                  <c:v>1950.6249999999277</c:v>
                </c:pt>
                <c:pt idx="956">
                  <c:v>1950.708333333261</c:v>
                </c:pt>
                <c:pt idx="957">
                  <c:v>1950.7916666665942</c:v>
                </c:pt>
                <c:pt idx="958">
                  <c:v>1950.8749999999275</c:v>
                </c:pt>
                <c:pt idx="959">
                  <c:v>1950.9583333332607</c:v>
                </c:pt>
                <c:pt idx="960">
                  <c:v>1951.041666666594</c:v>
                </c:pt>
                <c:pt idx="961">
                  <c:v>1951.1249999999272</c:v>
                </c:pt>
                <c:pt idx="962">
                  <c:v>1951.2083333332605</c:v>
                </c:pt>
                <c:pt idx="963">
                  <c:v>1951.2916666665938</c:v>
                </c:pt>
                <c:pt idx="964">
                  <c:v>1951.374999999927</c:v>
                </c:pt>
                <c:pt idx="965">
                  <c:v>1951.4583333332603</c:v>
                </c:pt>
                <c:pt idx="966">
                  <c:v>1951.5416666665935</c:v>
                </c:pt>
                <c:pt idx="967">
                  <c:v>1951.6249999999268</c:v>
                </c:pt>
                <c:pt idx="968">
                  <c:v>1951.70833333326</c:v>
                </c:pt>
                <c:pt idx="969">
                  <c:v>1951.7916666665933</c:v>
                </c:pt>
                <c:pt idx="970">
                  <c:v>1951.8749999999266</c:v>
                </c:pt>
                <c:pt idx="971">
                  <c:v>1951.9583333332598</c:v>
                </c:pt>
                <c:pt idx="972">
                  <c:v>1952.0416666665931</c:v>
                </c:pt>
                <c:pt idx="973">
                  <c:v>1952.1249999999263</c:v>
                </c:pt>
                <c:pt idx="974">
                  <c:v>1952.2083333332596</c:v>
                </c:pt>
                <c:pt idx="975">
                  <c:v>1952.2916666665928</c:v>
                </c:pt>
                <c:pt idx="976">
                  <c:v>1952.3749999999261</c:v>
                </c:pt>
                <c:pt idx="977">
                  <c:v>1952.4583333332594</c:v>
                </c:pt>
                <c:pt idx="978">
                  <c:v>1952.5416666665926</c:v>
                </c:pt>
                <c:pt idx="979">
                  <c:v>1952.6249999999259</c:v>
                </c:pt>
                <c:pt idx="980">
                  <c:v>1952.7083333332591</c:v>
                </c:pt>
                <c:pt idx="981">
                  <c:v>1952.7916666665924</c:v>
                </c:pt>
                <c:pt idx="982">
                  <c:v>1952.8749999999256</c:v>
                </c:pt>
                <c:pt idx="983">
                  <c:v>1952.9583333332589</c:v>
                </c:pt>
                <c:pt idx="984">
                  <c:v>1953.0416666665922</c:v>
                </c:pt>
                <c:pt idx="985">
                  <c:v>1953.1249999999254</c:v>
                </c:pt>
                <c:pt idx="986">
                  <c:v>1953.2083333332587</c:v>
                </c:pt>
                <c:pt idx="987">
                  <c:v>1953.2916666665919</c:v>
                </c:pt>
                <c:pt idx="988">
                  <c:v>1953.3749999999252</c:v>
                </c:pt>
                <c:pt idx="989">
                  <c:v>1953.4583333332585</c:v>
                </c:pt>
                <c:pt idx="990">
                  <c:v>1953.5416666665917</c:v>
                </c:pt>
                <c:pt idx="991">
                  <c:v>1953.624999999925</c:v>
                </c:pt>
                <c:pt idx="992">
                  <c:v>1953.7083333332582</c:v>
                </c:pt>
                <c:pt idx="993">
                  <c:v>1953.7916666665915</c:v>
                </c:pt>
                <c:pt idx="994">
                  <c:v>1953.8749999999247</c:v>
                </c:pt>
                <c:pt idx="995">
                  <c:v>1953.958333333258</c:v>
                </c:pt>
                <c:pt idx="996">
                  <c:v>1954.0416666665913</c:v>
                </c:pt>
                <c:pt idx="997">
                  <c:v>1954.1249999999245</c:v>
                </c:pt>
                <c:pt idx="998">
                  <c:v>1954.2083333332578</c:v>
                </c:pt>
                <c:pt idx="999">
                  <c:v>1954.291666666591</c:v>
                </c:pt>
                <c:pt idx="1000">
                  <c:v>1954.3749999999243</c:v>
                </c:pt>
                <c:pt idx="1001">
                  <c:v>1954.4583333332575</c:v>
                </c:pt>
                <c:pt idx="1002">
                  <c:v>1954.5416666665908</c:v>
                </c:pt>
                <c:pt idx="1003">
                  <c:v>1954.6249999999241</c:v>
                </c:pt>
                <c:pt idx="1004">
                  <c:v>1954.7083333332573</c:v>
                </c:pt>
                <c:pt idx="1005">
                  <c:v>1954.7916666665906</c:v>
                </c:pt>
                <c:pt idx="1006">
                  <c:v>1954.8749999999238</c:v>
                </c:pt>
                <c:pt idx="1007">
                  <c:v>1954.9583333332571</c:v>
                </c:pt>
                <c:pt idx="1008">
                  <c:v>1955.0416666665903</c:v>
                </c:pt>
                <c:pt idx="1009">
                  <c:v>1955.1249999999236</c:v>
                </c:pt>
                <c:pt idx="1010">
                  <c:v>1955.2083333332569</c:v>
                </c:pt>
                <c:pt idx="1011">
                  <c:v>1955.2916666665901</c:v>
                </c:pt>
                <c:pt idx="1012">
                  <c:v>1955.3749999999234</c:v>
                </c:pt>
                <c:pt idx="1013">
                  <c:v>1955.4583333332566</c:v>
                </c:pt>
                <c:pt idx="1014">
                  <c:v>1955.5416666665899</c:v>
                </c:pt>
                <c:pt idx="1015">
                  <c:v>1955.6249999999231</c:v>
                </c:pt>
                <c:pt idx="1016">
                  <c:v>1955.7083333332564</c:v>
                </c:pt>
                <c:pt idx="1017">
                  <c:v>1955.7916666665897</c:v>
                </c:pt>
                <c:pt idx="1018">
                  <c:v>1955.8749999999229</c:v>
                </c:pt>
                <c:pt idx="1019">
                  <c:v>1955.9583333332562</c:v>
                </c:pt>
                <c:pt idx="1020">
                  <c:v>1956.0416666665894</c:v>
                </c:pt>
                <c:pt idx="1021">
                  <c:v>1956.1249999999227</c:v>
                </c:pt>
                <c:pt idx="1022">
                  <c:v>1956.208333333256</c:v>
                </c:pt>
                <c:pt idx="1023">
                  <c:v>1956.2916666665892</c:v>
                </c:pt>
                <c:pt idx="1024">
                  <c:v>1956.3749999999225</c:v>
                </c:pt>
                <c:pt idx="1025">
                  <c:v>1956.4583333332557</c:v>
                </c:pt>
                <c:pt idx="1026">
                  <c:v>1956.541666666589</c:v>
                </c:pt>
                <c:pt idx="1027">
                  <c:v>1956.6249999999222</c:v>
                </c:pt>
                <c:pt idx="1028">
                  <c:v>1956.7083333332555</c:v>
                </c:pt>
                <c:pt idx="1029">
                  <c:v>1956.7916666665888</c:v>
                </c:pt>
                <c:pt idx="1030">
                  <c:v>1956.874999999922</c:v>
                </c:pt>
                <c:pt idx="1031">
                  <c:v>1956.9583333332553</c:v>
                </c:pt>
                <c:pt idx="1032">
                  <c:v>1957.0416666665885</c:v>
                </c:pt>
                <c:pt idx="1033">
                  <c:v>1957.1249999999218</c:v>
                </c:pt>
                <c:pt idx="1034">
                  <c:v>1957.208333333255</c:v>
                </c:pt>
                <c:pt idx="1035">
                  <c:v>1957.2916666665883</c:v>
                </c:pt>
                <c:pt idx="1036">
                  <c:v>1957.3749999999216</c:v>
                </c:pt>
                <c:pt idx="1037">
                  <c:v>1957.4583333332548</c:v>
                </c:pt>
                <c:pt idx="1038">
                  <c:v>1957.5416666665881</c:v>
                </c:pt>
                <c:pt idx="1039">
                  <c:v>1957.6249999999213</c:v>
                </c:pt>
                <c:pt idx="1040">
                  <c:v>1957.7083333332546</c:v>
                </c:pt>
                <c:pt idx="1041">
                  <c:v>1957.7916666665878</c:v>
                </c:pt>
                <c:pt idx="1042">
                  <c:v>1957.8749999999211</c:v>
                </c:pt>
                <c:pt idx="1043">
                  <c:v>1957.9583333332544</c:v>
                </c:pt>
                <c:pt idx="1044">
                  <c:v>1958.0416666665876</c:v>
                </c:pt>
                <c:pt idx="1045">
                  <c:v>1958.1249999999209</c:v>
                </c:pt>
                <c:pt idx="1046">
                  <c:v>1958.2083333332541</c:v>
                </c:pt>
                <c:pt idx="1047">
                  <c:v>1958.2916666665874</c:v>
                </c:pt>
                <c:pt idx="1048">
                  <c:v>1958.3749999999206</c:v>
                </c:pt>
                <c:pt idx="1049">
                  <c:v>1958.4583333332539</c:v>
                </c:pt>
                <c:pt idx="1050">
                  <c:v>1958.5416666665872</c:v>
                </c:pt>
                <c:pt idx="1051">
                  <c:v>1958.6249999999204</c:v>
                </c:pt>
                <c:pt idx="1052">
                  <c:v>1958.7083333332537</c:v>
                </c:pt>
                <c:pt idx="1053">
                  <c:v>1958.7916666665869</c:v>
                </c:pt>
                <c:pt idx="1054">
                  <c:v>1958.8749999999202</c:v>
                </c:pt>
                <c:pt idx="1055">
                  <c:v>1958.9583333332534</c:v>
                </c:pt>
                <c:pt idx="1056">
                  <c:v>1959.0416666665867</c:v>
                </c:pt>
                <c:pt idx="1057">
                  <c:v>1959.12499999992</c:v>
                </c:pt>
                <c:pt idx="1058">
                  <c:v>1959.2083333332532</c:v>
                </c:pt>
                <c:pt idx="1059">
                  <c:v>1959.2916666665865</c:v>
                </c:pt>
                <c:pt idx="1060">
                  <c:v>1959.3749999999197</c:v>
                </c:pt>
                <c:pt idx="1061">
                  <c:v>1959.458333333253</c:v>
                </c:pt>
                <c:pt idx="1062">
                  <c:v>1959.5416666665863</c:v>
                </c:pt>
                <c:pt idx="1063">
                  <c:v>1959.6249999999195</c:v>
                </c:pt>
                <c:pt idx="1064">
                  <c:v>1959.7083333332528</c:v>
                </c:pt>
                <c:pt idx="1065">
                  <c:v>1959.791666666586</c:v>
                </c:pt>
                <c:pt idx="1066">
                  <c:v>1959.8749999999193</c:v>
                </c:pt>
                <c:pt idx="1067">
                  <c:v>1959.9583333332525</c:v>
                </c:pt>
                <c:pt idx="1068">
                  <c:v>1960.0416666665858</c:v>
                </c:pt>
                <c:pt idx="1069">
                  <c:v>1960.1249999999191</c:v>
                </c:pt>
                <c:pt idx="1070">
                  <c:v>1960.2083333332523</c:v>
                </c:pt>
                <c:pt idx="1071">
                  <c:v>1960.2916666665856</c:v>
                </c:pt>
                <c:pt idx="1072">
                  <c:v>1960.3749999999188</c:v>
                </c:pt>
                <c:pt idx="1073">
                  <c:v>1960.4583333332521</c:v>
                </c:pt>
                <c:pt idx="1074">
                  <c:v>1960.5416666665853</c:v>
                </c:pt>
                <c:pt idx="1075">
                  <c:v>1960.6249999999186</c:v>
                </c:pt>
                <c:pt idx="1076">
                  <c:v>1960.7083333332519</c:v>
                </c:pt>
                <c:pt idx="1077">
                  <c:v>1960.7916666665851</c:v>
                </c:pt>
                <c:pt idx="1078">
                  <c:v>1960.8749999999184</c:v>
                </c:pt>
                <c:pt idx="1079">
                  <c:v>1960.9583333332516</c:v>
                </c:pt>
                <c:pt idx="1080">
                  <c:v>1961.0416666665849</c:v>
                </c:pt>
                <c:pt idx="1081">
                  <c:v>1961.1249999999181</c:v>
                </c:pt>
                <c:pt idx="1082">
                  <c:v>1961.2083333332514</c:v>
                </c:pt>
                <c:pt idx="1083">
                  <c:v>1961.2916666665847</c:v>
                </c:pt>
                <c:pt idx="1084">
                  <c:v>1961.3749999999179</c:v>
                </c:pt>
                <c:pt idx="1085">
                  <c:v>1961.4583333332512</c:v>
                </c:pt>
                <c:pt idx="1086">
                  <c:v>1961.5416666665844</c:v>
                </c:pt>
                <c:pt idx="1087">
                  <c:v>1961.6249999999177</c:v>
                </c:pt>
                <c:pt idx="1088">
                  <c:v>1961.7083333332509</c:v>
                </c:pt>
                <c:pt idx="1089">
                  <c:v>1961.7916666665842</c:v>
                </c:pt>
                <c:pt idx="1090">
                  <c:v>1961.8749999999175</c:v>
                </c:pt>
                <c:pt idx="1091">
                  <c:v>1961.9583333332507</c:v>
                </c:pt>
                <c:pt idx="1092">
                  <c:v>1962.041666666584</c:v>
                </c:pt>
                <c:pt idx="1093">
                  <c:v>1962.1249999999172</c:v>
                </c:pt>
                <c:pt idx="1094">
                  <c:v>1962.2083333332505</c:v>
                </c:pt>
                <c:pt idx="1095">
                  <c:v>1962.2916666665838</c:v>
                </c:pt>
                <c:pt idx="1096">
                  <c:v>1962.374999999917</c:v>
                </c:pt>
                <c:pt idx="1097">
                  <c:v>1962.4583333332503</c:v>
                </c:pt>
                <c:pt idx="1098">
                  <c:v>1962.5416666665835</c:v>
                </c:pt>
                <c:pt idx="1099">
                  <c:v>1962.6249999999168</c:v>
                </c:pt>
                <c:pt idx="1100">
                  <c:v>1962.70833333325</c:v>
                </c:pt>
                <c:pt idx="1101">
                  <c:v>1962.7916666665833</c:v>
                </c:pt>
                <c:pt idx="1102">
                  <c:v>1962.8749999999166</c:v>
                </c:pt>
                <c:pt idx="1103">
                  <c:v>1962.9583333332498</c:v>
                </c:pt>
                <c:pt idx="1104">
                  <c:v>1963.0416666665831</c:v>
                </c:pt>
                <c:pt idx="1105">
                  <c:v>1963.1249999999163</c:v>
                </c:pt>
                <c:pt idx="1106">
                  <c:v>1963.2083333332496</c:v>
                </c:pt>
                <c:pt idx="1107">
                  <c:v>1963.2916666665828</c:v>
                </c:pt>
                <c:pt idx="1108">
                  <c:v>1963.3749999999161</c:v>
                </c:pt>
                <c:pt idx="1109">
                  <c:v>1963.4583333332494</c:v>
                </c:pt>
                <c:pt idx="1110">
                  <c:v>1963.5416666665826</c:v>
                </c:pt>
                <c:pt idx="1111">
                  <c:v>1963.6249999999159</c:v>
                </c:pt>
                <c:pt idx="1112">
                  <c:v>1963.7083333332491</c:v>
                </c:pt>
                <c:pt idx="1113">
                  <c:v>1963.7916666665824</c:v>
                </c:pt>
                <c:pt idx="1114">
                  <c:v>1963.8749999999156</c:v>
                </c:pt>
                <c:pt idx="1115">
                  <c:v>1963.9583333332489</c:v>
                </c:pt>
                <c:pt idx="1116">
                  <c:v>1964.0416666665822</c:v>
                </c:pt>
                <c:pt idx="1117">
                  <c:v>1964.1249999999154</c:v>
                </c:pt>
                <c:pt idx="1118">
                  <c:v>1964.2083333332487</c:v>
                </c:pt>
                <c:pt idx="1119">
                  <c:v>1964.2916666665819</c:v>
                </c:pt>
                <c:pt idx="1120">
                  <c:v>1964.3749999999152</c:v>
                </c:pt>
                <c:pt idx="1121">
                  <c:v>1964.4583333332484</c:v>
                </c:pt>
                <c:pt idx="1122">
                  <c:v>1964.5416666665817</c:v>
                </c:pt>
                <c:pt idx="1123">
                  <c:v>1964.624999999915</c:v>
                </c:pt>
                <c:pt idx="1124">
                  <c:v>1964.7083333332482</c:v>
                </c:pt>
                <c:pt idx="1125">
                  <c:v>1964.7916666665815</c:v>
                </c:pt>
                <c:pt idx="1126">
                  <c:v>1964.8749999999147</c:v>
                </c:pt>
                <c:pt idx="1127">
                  <c:v>1964.958333333248</c:v>
                </c:pt>
                <c:pt idx="1128">
                  <c:v>1965.0416666665812</c:v>
                </c:pt>
                <c:pt idx="1129">
                  <c:v>1965.1249999999145</c:v>
                </c:pt>
                <c:pt idx="1130">
                  <c:v>1965.2083333332478</c:v>
                </c:pt>
                <c:pt idx="1131">
                  <c:v>1965.291666666581</c:v>
                </c:pt>
                <c:pt idx="1132">
                  <c:v>1965.3749999999143</c:v>
                </c:pt>
                <c:pt idx="1133">
                  <c:v>1965.4583333332475</c:v>
                </c:pt>
                <c:pt idx="1134">
                  <c:v>1965.5416666665808</c:v>
                </c:pt>
                <c:pt idx="1135">
                  <c:v>1965.6249999999141</c:v>
                </c:pt>
                <c:pt idx="1136">
                  <c:v>1965.7083333332473</c:v>
                </c:pt>
                <c:pt idx="1137">
                  <c:v>1965.7916666665806</c:v>
                </c:pt>
                <c:pt idx="1138">
                  <c:v>1965.8749999999138</c:v>
                </c:pt>
                <c:pt idx="1139">
                  <c:v>1965.9583333332471</c:v>
                </c:pt>
                <c:pt idx="1140">
                  <c:v>1966.0416666665803</c:v>
                </c:pt>
                <c:pt idx="1141">
                  <c:v>1966.1249999999136</c:v>
                </c:pt>
                <c:pt idx="1142">
                  <c:v>1966.2083333332469</c:v>
                </c:pt>
                <c:pt idx="1143">
                  <c:v>1966.2916666665801</c:v>
                </c:pt>
                <c:pt idx="1144">
                  <c:v>1966.3749999999134</c:v>
                </c:pt>
                <c:pt idx="1145">
                  <c:v>1966.4583333332466</c:v>
                </c:pt>
                <c:pt idx="1146">
                  <c:v>1966.5416666665799</c:v>
                </c:pt>
                <c:pt idx="1147">
                  <c:v>1966.6249999999131</c:v>
                </c:pt>
                <c:pt idx="1148">
                  <c:v>1966.7083333332464</c:v>
                </c:pt>
                <c:pt idx="1149">
                  <c:v>1966.7916666665797</c:v>
                </c:pt>
                <c:pt idx="1150">
                  <c:v>1966.8749999999129</c:v>
                </c:pt>
                <c:pt idx="1151">
                  <c:v>1966.9583333332462</c:v>
                </c:pt>
                <c:pt idx="1152">
                  <c:v>1967.0416666665794</c:v>
                </c:pt>
                <c:pt idx="1153">
                  <c:v>1967.1249999999127</c:v>
                </c:pt>
                <c:pt idx="1154">
                  <c:v>1967.2083333332459</c:v>
                </c:pt>
                <c:pt idx="1155">
                  <c:v>1967.2916666665792</c:v>
                </c:pt>
                <c:pt idx="1156">
                  <c:v>1967.3749999999125</c:v>
                </c:pt>
                <c:pt idx="1157">
                  <c:v>1967.4583333332457</c:v>
                </c:pt>
                <c:pt idx="1158">
                  <c:v>1967.541666666579</c:v>
                </c:pt>
                <c:pt idx="1159">
                  <c:v>1967.6249999999122</c:v>
                </c:pt>
                <c:pt idx="1160">
                  <c:v>1967.7083333332455</c:v>
                </c:pt>
                <c:pt idx="1161">
                  <c:v>1967.7916666665787</c:v>
                </c:pt>
                <c:pt idx="1162">
                  <c:v>1967.874999999912</c:v>
                </c:pt>
                <c:pt idx="1163">
                  <c:v>1967.9583333332453</c:v>
                </c:pt>
                <c:pt idx="1164">
                  <c:v>1968.0416666665785</c:v>
                </c:pt>
                <c:pt idx="1165">
                  <c:v>1968.1249999999118</c:v>
                </c:pt>
                <c:pt idx="1166">
                  <c:v>1968.208333333245</c:v>
                </c:pt>
                <c:pt idx="1167">
                  <c:v>1968.2916666665783</c:v>
                </c:pt>
                <c:pt idx="1168">
                  <c:v>1968.3749999999116</c:v>
                </c:pt>
                <c:pt idx="1169">
                  <c:v>1968.4583333332448</c:v>
                </c:pt>
                <c:pt idx="1170">
                  <c:v>1968.5416666665781</c:v>
                </c:pt>
                <c:pt idx="1171">
                  <c:v>1968.6249999999113</c:v>
                </c:pt>
                <c:pt idx="1172">
                  <c:v>1968.7083333332446</c:v>
                </c:pt>
                <c:pt idx="1173">
                  <c:v>1968.7916666665778</c:v>
                </c:pt>
                <c:pt idx="1174">
                  <c:v>1968.8749999999111</c:v>
                </c:pt>
                <c:pt idx="1175">
                  <c:v>1968.9583333332444</c:v>
                </c:pt>
                <c:pt idx="1176">
                  <c:v>1969.0416666665776</c:v>
                </c:pt>
                <c:pt idx="1177">
                  <c:v>1969.1249999999109</c:v>
                </c:pt>
                <c:pt idx="1178">
                  <c:v>1969.2083333332441</c:v>
                </c:pt>
                <c:pt idx="1179">
                  <c:v>1969.2916666665774</c:v>
                </c:pt>
                <c:pt idx="1180">
                  <c:v>1969.3749999999106</c:v>
                </c:pt>
                <c:pt idx="1181">
                  <c:v>1969.4583333332439</c:v>
                </c:pt>
                <c:pt idx="1182">
                  <c:v>1969.5416666665772</c:v>
                </c:pt>
                <c:pt idx="1183">
                  <c:v>1969.6249999999104</c:v>
                </c:pt>
                <c:pt idx="1184">
                  <c:v>1969.7083333332437</c:v>
                </c:pt>
                <c:pt idx="1185">
                  <c:v>1969.7916666665769</c:v>
                </c:pt>
                <c:pt idx="1186">
                  <c:v>1969.8749999999102</c:v>
                </c:pt>
                <c:pt idx="1187">
                  <c:v>1969.9583333332434</c:v>
                </c:pt>
                <c:pt idx="1188">
                  <c:v>1970.0416666665767</c:v>
                </c:pt>
                <c:pt idx="1189">
                  <c:v>1970.12499999991</c:v>
                </c:pt>
                <c:pt idx="1190">
                  <c:v>1970.2083333332432</c:v>
                </c:pt>
                <c:pt idx="1191">
                  <c:v>1970.2916666665765</c:v>
                </c:pt>
                <c:pt idx="1192">
                  <c:v>1970.3749999999097</c:v>
                </c:pt>
                <c:pt idx="1193">
                  <c:v>1970.458333333243</c:v>
                </c:pt>
                <c:pt idx="1194">
                  <c:v>1970.5416666665762</c:v>
                </c:pt>
                <c:pt idx="1195">
                  <c:v>1970.6249999999095</c:v>
                </c:pt>
                <c:pt idx="1196">
                  <c:v>1970.7083333332428</c:v>
                </c:pt>
                <c:pt idx="1197">
                  <c:v>1970.791666666576</c:v>
                </c:pt>
                <c:pt idx="1198">
                  <c:v>1970.8749999999093</c:v>
                </c:pt>
                <c:pt idx="1199">
                  <c:v>1970.9583333332425</c:v>
                </c:pt>
                <c:pt idx="1200">
                  <c:v>1971.0416666665758</c:v>
                </c:pt>
                <c:pt idx="1201">
                  <c:v>1971.1249999999091</c:v>
                </c:pt>
                <c:pt idx="1202">
                  <c:v>1971.2083333332423</c:v>
                </c:pt>
                <c:pt idx="1203">
                  <c:v>1971.2916666665756</c:v>
                </c:pt>
                <c:pt idx="1204">
                  <c:v>1971.3749999999088</c:v>
                </c:pt>
                <c:pt idx="1205">
                  <c:v>1971.4583333332421</c:v>
                </c:pt>
                <c:pt idx="1206">
                  <c:v>1971.5416666665753</c:v>
                </c:pt>
                <c:pt idx="1207">
                  <c:v>1971.6249999999086</c:v>
                </c:pt>
                <c:pt idx="1208">
                  <c:v>1971.7083333332419</c:v>
                </c:pt>
                <c:pt idx="1209">
                  <c:v>1971.7916666665751</c:v>
                </c:pt>
                <c:pt idx="1210">
                  <c:v>1971.8749999999084</c:v>
                </c:pt>
                <c:pt idx="1211">
                  <c:v>1971.9583333332416</c:v>
                </c:pt>
                <c:pt idx="1212">
                  <c:v>1972.0416666665749</c:v>
                </c:pt>
                <c:pt idx="1213">
                  <c:v>1972.1249999999081</c:v>
                </c:pt>
                <c:pt idx="1214">
                  <c:v>1972.2083333332414</c:v>
                </c:pt>
                <c:pt idx="1215">
                  <c:v>1972.2916666665747</c:v>
                </c:pt>
                <c:pt idx="1216">
                  <c:v>1972.3749999999079</c:v>
                </c:pt>
                <c:pt idx="1217">
                  <c:v>1972.4583333332412</c:v>
                </c:pt>
                <c:pt idx="1218">
                  <c:v>1972.5416666665744</c:v>
                </c:pt>
                <c:pt idx="1219">
                  <c:v>1972.6249999999077</c:v>
                </c:pt>
                <c:pt idx="1220">
                  <c:v>1972.7083333332409</c:v>
                </c:pt>
                <c:pt idx="1221">
                  <c:v>1972.7916666665742</c:v>
                </c:pt>
                <c:pt idx="1222">
                  <c:v>1972.8749999999075</c:v>
                </c:pt>
                <c:pt idx="1223">
                  <c:v>1972.9583333332407</c:v>
                </c:pt>
                <c:pt idx="1224">
                  <c:v>1973.041666666574</c:v>
                </c:pt>
                <c:pt idx="1225">
                  <c:v>1973.1249999999072</c:v>
                </c:pt>
                <c:pt idx="1226">
                  <c:v>1973.2083333332405</c:v>
                </c:pt>
                <c:pt idx="1227">
                  <c:v>1973.2916666665737</c:v>
                </c:pt>
                <c:pt idx="1228">
                  <c:v>1973.374999999907</c:v>
                </c:pt>
                <c:pt idx="1229">
                  <c:v>1973.4583333332403</c:v>
                </c:pt>
                <c:pt idx="1230">
                  <c:v>1973.5416666665735</c:v>
                </c:pt>
                <c:pt idx="1231">
                  <c:v>1973.6249999999068</c:v>
                </c:pt>
                <c:pt idx="1232">
                  <c:v>1973.70833333324</c:v>
                </c:pt>
                <c:pt idx="1233">
                  <c:v>1973.7916666665733</c:v>
                </c:pt>
                <c:pt idx="1234">
                  <c:v>1973.8749999999065</c:v>
                </c:pt>
                <c:pt idx="1235">
                  <c:v>1973.9583333332398</c:v>
                </c:pt>
                <c:pt idx="1236">
                  <c:v>1974.0416666665731</c:v>
                </c:pt>
                <c:pt idx="1237">
                  <c:v>1974.1249999999063</c:v>
                </c:pt>
                <c:pt idx="1238">
                  <c:v>1974.2083333332396</c:v>
                </c:pt>
                <c:pt idx="1239">
                  <c:v>1974.2916666665728</c:v>
                </c:pt>
                <c:pt idx="1240">
                  <c:v>1974.3749999999061</c:v>
                </c:pt>
                <c:pt idx="1241">
                  <c:v>1974.4583333332394</c:v>
                </c:pt>
                <c:pt idx="1242">
                  <c:v>1974.5416666665726</c:v>
                </c:pt>
                <c:pt idx="1243">
                  <c:v>1974.6249999999059</c:v>
                </c:pt>
                <c:pt idx="1244">
                  <c:v>1974.7083333332391</c:v>
                </c:pt>
                <c:pt idx="1245">
                  <c:v>1974.7916666665724</c:v>
                </c:pt>
                <c:pt idx="1246">
                  <c:v>1974.8749999999056</c:v>
                </c:pt>
                <c:pt idx="1247">
                  <c:v>1974.9583333332389</c:v>
                </c:pt>
                <c:pt idx="1248">
                  <c:v>1975.0416666665722</c:v>
                </c:pt>
                <c:pt idx="1249">
                  <c:v>1975.1249999999054</c:v>
                </c:pt>
                <c:pt idx="1250">
                  <c:v>1975.2083333332387</c:v>
                </c:pt>
                <c:pt idx="1251">
                  <c:v>1975.2916666665719</c:v>
                </c:pt>
                <c:pt idx="1252">
                  <c:v>1975.3749999999052</c:v>
                </c:pt>
                <c:pt idx="1253">
                  <c:v>1975.4583333332384</c:v>
                </c:pt>
                <c:pt idx="1254">
                  <c:v>1975.5416666665717</c:v>
                </c:pt>
                <c:pt idx="1255">
                  <c:v>1975.624999999905</c:v>
                </c:pt>
                <c:pt idx="1256">
                  <c:v>1975.7083333332382</c:v>
                </c:pt>
                <c:pt idx="1257">
                  <c:v>1975.7916666665715</c:v>
                </c:pt>
                <c:pt idx="1258">
                  <c:v>1975.8749999999047</c:v>
                </c:pt>
                <c:pt idx="1259">
                  <c:v>1975.958333333238</c:v>
                </c:pt>
                <c:pt idx="1260">
                  <c:v>1976.0416666665712</c:v>
                </c:pt>
                <c:pt idx="1261">
                  <c:v>1976.1249999999045</c:v>
                </c:pt>
                <c:pt idx="1262">
                  <c:v>1976.2083333332378</c:v>
                </c:pt>
                <c:pt idx="1263">
                  <c:v>1976.291666666571</c:v>
                </c:pt>
                <c:pt idx="1264">
                  <c:v>1976.3749999999043</c:v>
                </c:pt>
                <c:pt idx="1265">
                  <c:v>1976.4583333332375</c:v>
                </c:pt>
                <c:pt idx="1266">
                  <c:v>1976.5416666665708</c:v>
                </c:pt>
                <c:pt idx="1267">
                  <c:v>1976.624999999904</c:v>
                </c:pt>
                <c:pt idx="1268">
                  <c:v>1976.7083333332373</c:v>
                </c:pt>
                <c:pt idx="1269">
                  <c:v>1976.7916666665706</c:v>
                </c:pt>
                <c:pt idx="1270">
                  <c:v>1976.8749999999038</c:v>
                </c:pt>
                <c:pt idx="1271">
                  <c:v>1976.9583333332371</c:v>
                </c:pt>
                <c:pt idx="1272">
                  <c:v>1977.0416666665703</c:v>
                </c:pt>
                <c:pt idx="1273">
                  <c:v>1977.1249999999036</c:v>
                </c:pt>
                <c:pt idx="1274">
                  <c:v>1977.2083333332369</c:v>
                </c:pt>
                <c:pt idx="1275">
                  <c:v>1977.2916666665701</c:v>
                </c:pt>
                <c:pt idx="1276">
                  <c:v>1977.3749999999034</c:v>
                </c:pt>
                <c:pt idx="1277">
                  <c:v>1977.4583333332366</c:v>
                </c:pt>
                <c:pt idx="1278">
                  <c:v>1977.5416666665699</c:v>
                </c:pt>
                <c:pt idx="1279">
                  <c:v>1977.6249999999031</c:v>
                </c:pt>
                <c:pt idx="1280">
                  <c:v>1977.7083333332364</c:v>
                </c:pt>
                <c:pt idx="1281">
                  <c:v>1977.7916666665697</c:v>
                </c:pt>
                <c:pt idx="1282">
                  <c:v>1977.8749999999029</c:v>
                </c:pt>
                <c:pt idx="1283">
                  <c:v>1977.9583333332362</c:v>
                </c:pt>
                <c:pt idx="1284">
                  <c:v>1978.0416666665694</c:v>
                </c:pt>
                <c:pt idx="1285">
                  <c:v>1978.1249999999027</c:v>
                </c:pt>
                <c:pt idx="1286">
                  <c:v>1978.2083333332359</c:v>
                </c:pt>
                <c:pt idx="1287">
                  <c:v>1978.2916666665692</c:v>
                </c:pt>
                <c:pt idx="1288">
                  <c:v>1978.3749999999025</c:v>
                </c:pt>
                <c:pt idx="1289">
                  <c:v>1978.4583333332357</c:v>
                </c:pt>
                <c:pt idx="1290">
                  <c:v>1978.541666666569</c:v>
                </c:pt>
                <c:pt idx="1291">
                  <c:v>1978.6249999999022</c:v>
                </c:pt>
                <c:pt idx="1292">
                  <c:v>1978.7083333332355</c:v>
                </c:pt>
                <c:pt idx="1293">
                  <c:v>1978.7916666665687</c:v>
                </c:pt>
                <c:pt idx="1294">
                  <c:v>1978.874999999902</c:v>
                </c:pt>
                <c:pt idx="1295">
                  <c:v>1978.9583333332353</c:v>
                </c:pt>
                <c:pt idx="1296">
                  <c:v>1979.0416666665685</c:v>
                </c:pt>
                <c:pt idx="1297">
                  <c:v>1979.1249999999018</c:v>
                </c:pt>
                <c:pt idx="1298">
                  <c:v>1979.208333333235</c:v>
                </c:pt>
                <c:pt idx="1299">
                  <c:v>1979.2916666665683</c:v>
                </c:pt>
                <c:pt idx="1300">
                  <c:v>1979.3749999999015</c:v>
                </c:pt>
                <c:pt idx="1301">
                  <c:v>1979.4583333332348</c:v>
                </c:pt>
                <c:pt idx="1302">
                  <c:v>1979.5416666665681</c:v>
                </c:pt>
                <c:pt idx="1303">
                  <c:v>1979.6249999999013</c:v>
                </c:pt>
                <c:pt idx="1304">
                  <c:v>1979.7083333332346</c:v>
                </c:pt>
                <c:pt idx="1305">
                  <c:v>1979.7916666665678</c:v>
                </c:pt>
                <c:pt idx="1306">
                  <c:v>1979.8749999999011</c:v>
                </c:pt>
                <c:pt idx="1307">
                  <c:v>1979.9583333332343</c:v>
                </c:pt>
                <c:pt idx="1308">
                  <c:v>1980.0416666665676</c:v>
                </c:pt>
                <c:pt idx="1309">
                  <c:v>1980.1249999999009</c:v>
                </c:pt>
                <c:pt idx="1310">
                  <c:v>1980.2083333332341</c:v>
                </c:pt>
                <c:pt idx="1311">
                  <c:v>1980.2916666665674</c:v>
                </c:pt>
                <c:pt idx="1312">
                  <c:v>1980.3749999999006</c:v>
                </c:pt>
                <c:pt idx="1313">
                  <c:v>1980.4583333332339</c:v>
                </c:pt>
                <c:pt idx="1314">
                  <c:v>1980.5416666665672</c:v>
                </c:pt>
                <c:pt idx="1315">
                  <c:v>1980.6249999999004</c:v>
                </c:pt>
                <c:pt idx="1316">
                  <c:v>1980.7083333332337</c:v>
                </c:pt>
                <c:pt idx="1317">
                  <c:v>1980.7916666665669</c:v>
                </c:pt>
                <c:pt idx="1318">
                  <c:v>1980.8749999999002</c:v>
                </c:pt>
                <c:pt idx="1319">
                  <c:v>1980.9583333332334</c:v>
                </c:pt>
                <c:pt idx="1320">
                  <c:v>1981.0416666665667</c:v>
                </c:pt>
                <c:pt idx="1321">
                  <c:v>1981.1249999999</c:v>
                </c:pt>
                <c:pt idx="1322">
                  <c:v>1981.2083333332332</c:v>
                </c:pt>
                <c:pt idx="1323">
                  <c:v>1981.2916666665665</c:v>
                </c:pt>
                <c:pt idx="1324">
                  <c:v>1981.3749999998997</c:v>
                </c:pt>
                <c:pt idx="1325">
                  <c:v>1981.458333333233</c:v>
                </c:pt>
                <c:pt idx="1326">
                  <c:v>1981.5416666665662</c:v>
                </c:pt>
                <c:pt idx="1327">
                  <c:v>1981.6249999998995</c:v>
                </c:pt>
                <c:pt idx="1328">
                  <c:v>1981.7083333332328</c:v>
                </c:pt>
                <c:pt idx="1329">
                  <c:v>1981.791666666566</c:v>
                </c:pt>
                <c:pt idx="1330">
                  <c:v>1981.8749999998993</c:v>
                </c:pt>
                <c:pt idx="1331">
                  <c:v>1981.9583333332325</c:v>
                </c:pt>
                <c:pt idx="1332">
                  <c:v>1982.0416666665658</c:v>
                </c:pt>
                <c:pt idx="1333">
                  <c:v>1982.124999999899</c:v>
                </c:pt>
                <c:pt idx="1334">
                  <c:v>1982.2083333332323</c:v>
                </c:pt>
                <c:pt idx="1335">
                  <c:v>1982.2916666665656</c:v>
                </c:pt>
                <c:pt idx="1336">
                  <c:v>1982.3749999998988</c:v>
                </c:pt>
                <c:pt idx="1337">
                  <c:v>1982.4583333332321</c:v>
                </c:pt>
                <c:pt idx="1338">
                  <c:v>1982.5416666665653</c:v>
                </c:pt>
                <c:pt idx="1339">
                  <c:v>1982.6249999998986</c:v>
                </c:pt>
                <c:pt idx="1340">
                  <c:v>1982.7083333332318</c:v>
                </c:pt>
                <c:pt idx="1341">
                  <c:v>1982.7916666665651</c:v>
                </c:pt>
                <c:pt idx="1342">
                  <c:v>1982.8749999998984</c:v>
                </c:pt>
                <c:pt idx="1343">
                  <c:v>1982.9583333332316</c:v>
                </c:pt>
                <c:pt idx="1344">
                  <c:v>1983.0416666665649</c:v>
                </c:pt>
                <c:pt idx="1345">
                  <c:v>1983.1249999998981</c:v>
                </c:pt>
                <c:pt idx="1346">
                  <c:v>1983.2083333332314</c:v>
                </c:pt>
                <c:pt idx="1347">
                  <c:v>1983.2916666665647</c:v>
                </c:pt>
                <c:pt idx="1348">
                  <c:v>1983.3749999998979</c:v>
                </c:pt>
                <c:pt idx="1349">
                  <c:v>1983.4583333332312</c:v>
                </c:pt>
                <c:pt idx="1350">
                  <c:v>1983.5416666665644</c:v>
                </c:pt>
                <c:pt idx="1351">
                  <c:v>1983.6249999998977</c:v>
                </c:pt>
                <c:pt idx="1352">
                  <c:v>1983.7083333332309</c:v>
                </c:pt>
                <c:pt idx="1353">
                  <c:v>1983.7916666665642</c:v>
                </c:pt>
                <c:pt idx="1354">
                  <c:v>1983.8749999998975</c:v>
                </c:pt>
                <c:pt idx="1355">
                  <c:v>1983.9583333332307</c:v>
                </c:pt>
                <c:pt idx="1356">
                  <c:v>1984.041666666564</c:v>
                </c:pt>
                <c:pt idx="1357">
                  <c:v>1984.1249999998972</c:v>
                </c:pt>
                <c:pt idx="1358">
                  <c:v>1984.2083333332305</c:v>
                </c:pt>
                <c:pt idx="1359">
                  <c:v>1984.2916666665637</c:v>
                </c:pt>
                <c:pt idx="1360">
                  <c:v>1984.374999999897</c:v>
                </c:pt>
                <c:pt idx="1361">
                  <c:v>1984.4583333332303</c:v>
                </c:pt>
                <c:pt idx="1362">
                  <c:v>1984.5416666665635</c:v>
                </c:pt>
                <c:pt idx="1363">
                  <c:v>1984.6249999998968</c:v>
                </c:pt>
                <c:pt idx="1364">
                  <c:v>1984.70833333323</c:v>
                </c:pt>
                <c:pt idx="1365">
                  <c:v>1984.7916666665633</c:v>
                </c:pt>
                <c:pt idx="1366">
                  <c:v>1984.8749999998965</c:v>
                </c:pt>
                <c:pt idx="1367">
                  <c:v>1984.9583333332298</c:v>
                </c:pt>
                <c:pt idx="1368">
                  <c:v>1985.0416666665631</c:v>
                </c:pt>
                <c:pt idx="1369">
                  <c:v>1985.1249999998963</c:v>
                </c:pt>
                <c:pt idx="1370">
                  <c:v>1985.2083333332296</c:v>
                </c:pt>
                <c:pt idx="1371">
                  <c:v>1985.2916666665628</c:v>
                </c:pt>
                <c:pt idx="1372">
                  <c:v>1985.3749999998961</c:v>
                </c:pt>
                <c:pt idx="1373">
                  <c:v>1985.4583333332293</c:v>
                </c:pt>
                <c:pt idx="1374">
                  <c:v>1985.5416666665626</c:v>
                </c:pt>
                <c:pt idx="1375">
                  <c:v>1985.6249999998959</c:v>
                </c:pt>
                <c:pt idx="1376">
                  <c:v>1985.7083333332291</c:v>
                </c:pt>
                <c:pt idx="1377">
                  <c:v>1985.7916666665624</c:v>
                </c:pt>
                <c:pt idx="1378">
                  <c:v>1985.8749999998956</c:v>
                </c:pt>
                <c:pt idx="1379">
                  <c:v>1985.9583333332289</c:v>
                </c:pt>
                <c:pt idx="1380">
                  <c:v>1986.0416666665622</c:v>
                </c:pt>
                <c:pt idx="1381">
                  <c:v>1986.1249999998954</c:v>
                </c:pt>
                <c:pt idx="1382">
                  <c:v>1986.2083333332287</c:v>
                </c:pt>
                <c:pt idx="1383">
                  <c:v>1986.2916666665619</c:v>
                </c:pt>
                <c:pt idx="1384">
                  <c:v>1986.3749999998952</c:v>
                </c:pt>
                <c:pt idx="1385">
                  <c:v>1986.4583333332284</c:v>
                </c:pt>
                <c:pt idx="1386">
                  <c:v>1986.5416666665617</c:v>
                </c:pt>
                <c:pt idx="1387">
                  <c:v>1986.624999999895</c:v>
                </c:pt>
                <c:pt idx="1388">
                  <c:v>1986.7083333332282</c:v>
                </c:pt>
                <c:pt idx="1389">
                  <c:v>1986.7916666665615</c:v>
                </c:pt>
                <c:pt idx="1390">
                  <c:v>1986.8749999998947</c:v>
                </c:pt>
                <c:pt idx="1391">
                  <c:v>1986.958333333228</c:v>
                </c:pt>
                <c:pt idx="1392">
                  <c:v>1987.0416666665612</c:v>
                </c:pt>
                <c:pt idx="1393">
                  <c:v>1987.1249999998945</c:v>
                </c:pt>
                <c:pt idx="1394">
                  <c:v>1987.2083333332278</c:v>
                </c:pt>
                <c:pt idx="1395">
                  <c:v>1987.291666666561</c:v>
                </c:pt>
                <c:pt idx="1396">
                  <c:v>1987.3749999998943</c:v>
                </c:pt>
                <c:pt idx="1397">
                  <c:v>1987.4583333332275</c:v>
                </c:pt>
                <c:pt idx="1398">
                  <c:v>1987.5416666665608</c:v>
                </c:pt>
                <c:pt idx="1399">
                  <c:v>1987.624999999894</c:v>
                </c:pt>
                <c:pt idx="1400">
                  <c:v>1987.7083333332273</c:v>
                </c:pt>
                <c:pt idx="1401">
                  <c:v>1987.7916666665606</c:v>
                </c:pt>
                <c:pt idx="1402">
                  <c:v>1987.8749999998938</c:v>
                </c:pt>
                <c:pt idx="1403">
                  <c:v>1987.9583333332271</c:v>
                </c:pt>
                <c:pt idx="1404">
                  <c:v>1988.0416666665603</c:v>
                </c:pt>
                <c:pt idx="1405">
                  <c:v>1988.1249999998936</c:v>
                </c:pt>
                <c:pt idx="1406">
                  <c:v>1988.2083333332268</c:v>
                </c:pt>
                <c:pt idx="1407">
                  <c:v>1988.2916666665601</c:v>
                </c:pt>
                <c:pt idx="1408">
                  <c:v>1988.3749999998934</c:v>
                </c:pt>
                <c:pt idx="1409">
                  <c:v>1988.4583333332266</c:v>
                </c:pt>
                <c:pt idx="1410">
                  <c:v>1988.5416666665599</c:v>
                </c:pt>
                <c:pt idx="1411">
                  <c:v>1988.6249999998931</c:v>
                </c:pt>
                <c:pt idx="1412">
                  <c:v>1988.7083333332264</c:v>
                </c:pt>
                <c:pt idx="1413">
                  <c:v>1988.7916666665596</c:v>
                </c:pt>
                <c:pt idx="1414">
                  <c:v>1988.8749999998929</c:v>
                </c:pt>
                <c:pt idx="1415">
                  <c:v>1988.9583333332262</c:v>
                </c:pt>
                <c:pt idx="1416">
                  <c:v>1989.0416666665594</c:v>
                </c:pt>
                <c:pt idx="1417">
                  <c:v>1989.1249999998927</c:v>
                </c:pt>
                <c:pt idx="1418">
                  <c:v>1989.2083333332259</c:v>
                </c:pt>
                <c:pt idx="1419">
                  <c:v>1989.2916666665592</c:v>
                </c:pt>
                <c:pt idx="1420">
                  <c:v>1989.3749999998925</c:v>
                </c:pt>
                <c:pt idx="1421">
                  <c:v>1989.4583333332257</c:v>
                </c:pt>
                <c:pt idx="1422">
                  <c:v>1989.541666666559</c:v>
                </c:pt>
                <c:pt idx="1423">
                  <c:v>1989.6249999998922</c:v>
                </c:pt>
                <c:pt idx="1424">
                  <c:v>1989.7083333332255</c:v>
                </c:pt>
                <c:pt idx="1425">
                  <c:v>1989.7916666665587</c:v>
                </c:pt>
                <c:pt idx="1426">
                  <c:v>1989.874999999892</c:v>
                </c:pt>
                <c:pt idx="1427">
                  <c:v>1989.9583333332253</c:v>
                </c:pt>
                <c:pt idx="1428">
                  <c:v>1990.0416666665585</c:v>
                </c:pt>
                <c:pt idx="1429">
                  <c:v>1990.1249999998918</c:v>
                </c:pt>
                <c:pt idx="1430">
                  <c:v>1990.208333333225</c:v>
                </c:pt>
                <c:pt idx="1431">
                  <c:v>1990.2916666665583</c:v>
                </c:pt>
                <c:pt idx="1432">
                  <c:v>1990.3749999998915</c:v>
                </c:pt>
                <c:pt idx="1433">
                  <c:v>1990.4583333332248</c:v>
                </c:pt>
                <c:pt idx="1434">
                  <c:v>1990.5416666665581</c:v>
                </c:pt>
                <c:pt idx="1435">
                  <c:v>1990.6249999998913</c:v>
                </c:pt>
                <c:pt idx="1436">
                  <c:v>1990.7083333332246</c:v>
                </c:pt>
                <c:pt idx="1437">
                  <c:v>1990.7916666665578</c:v>
                </c:pt>
                <c:pt idx="1438">
                  <c:v>1990.8749999998911</c:v>
                </c:pt>
                <c:pt idx="1439">
                  <c:v>1990.9583333332243</c:v>
                </c:pt>
                <c:pt idx="1440">
                  <c:v>1991.0416666665576</c:v>
                </c:pt>
                <c:pt idx="1441">
                  <c:v>1991.1249999998909</c:v>
                </c:pt>
                <c:pt idx="1442">
                  <c:v>1991.2083333332241</c:v>
                </c:pt>
                <c:pt idx="1443">
                  <c:v>1991.2916666665574</c:v>
                </c:pt>
                <c:pt idx="1444">
                  <c:v>1991.3749999998906</c:v>
                </c:pt>
                <c:pt idx="1445">
                  <c:v>1991.4583333332239</c:v>
                </c:pt>
                <c:pt idx="1446">
                  <c:v>1991.5416666665571</c:v>
                </c:pt>
                <c:pt idx="1447">
                  <c:v>1991.6249999998904</c:v>
                </c:pt>
                <c:pt idx="1448">
                  <c:v>1991.7083333332237</c:v>
                </c:pt>
                <c:pt idx="1449">
                  <c:v>1991.7916666665569</c:v>
                </c:pt>
                <c:pt idx="1450">
                  <c:v>1991.8749999998902</c:v>
                </c:pt>
                <c:pt idx="1451">
                  <c:v>1991.9583333332234</c:v>
                </c:pt>
                <c:pt idx="1452">
                  <c:v>1992.0416666665567</c:v>
                </c:pt>
                <c:pt idx="1453">
                  <c:v>1992.12499999989</c:v>
                </c:pt>
                <c:pt idx="1454">
                  <c:v>1992.2083333332232</c:v>
                </c:pt>
                <c:pt idx="1455">
                  <c:v>1992.2916666665565</c:v>
                </c:pt>
                <c:pt idx="1456">
                  <c:v>1992.3749999998897</c:v>
                </c:pt>
                <c:pt idx="1457">
                  <c:v>1992.458333333223</c:v>
                </c:pt>
                <c:pt idx="1458">
                  <c:v>1992.5416666665562</c:v>
                </c:pt>
                <c:pt idx="1459">
                  <c:v>1992.6249999998895</c:v>
                </c:pt>
                <c:pt idx="1460">
                  <c:v>1992.7083333332228</c:v>
                </c:pt>
                <c:pt idx="1461">
                  <c:v>1992.791666666556</c:v>
                </c:pt>
                <c:pt idx="1462">
                  <c:v>1992.8749999998893</c:v>
                </c:pt>
                <c:pt idx="1463">
                  <c:v>1992.9583333332225</c:v>
                </c:pt>
                <c:pt idx="1464">
                  <c:v>1993.0416666665558</c:v>
                </c:pt>
                <c:pt idx="1465">
                  <c:v>1993.124999999889</c:v>
                </c:pt>
                <c:pt idx="1466">
                  <c:v>1993.2083333332223</c:v>
                </c:pt>
                <c:pt idx="1467">
                  <c:v>1993.2916666665556</c:v>
                </c:pt>
                <c:pt idx="1468">
                  <c:v>1993.3749999998888</c:v>
                </c:pt>
                <c:pt idx="1469">
                  <c:v>1993.4583333332221</c:v>
                </c:pt>
                <c:pt idx="1470">
                  <c:v>1993.5416666665553</c:v>
                </c:pt>
                <c:pt idx="1471">
                  <c:v>1993.6249999998886</c:v>
                </c:pt>
                <c:pt idx="1472">
                  <c:v>1993.7083333332218</c:v>
                </c:pt>
                <c:pt idx="1473">
                  <c:v>1993.7916666665551</c:v>
                </c:pt>
                <c:pt idx="1474">
                  <c:v>1993.8749999998884</c:v>
                </c:pt>
                <c:pt idx="1475">
                  <c:v>1993.9583333332216</c:v>
                </c:pt>
                <c:pt idx="1476">
                  <c:v>1994.0416666665549</c:v>
                </c:pt>
                <c:pt idx="1477">
                  <c:v>1994.1249999998881</c:v>
                </c:pt>
                <c:pt idx="1478">
                  <c:v>1994.2083333332214</c:v>
                </c:pt>
                <c:pt idx="1479">
                  <c:v>1994.2916666665546</c:v>
                </c:pt>
                <c:pt idx="1480">
                  <c:v>1994.3749999998879</c:v>
                </c:pt>
                <c:pt idx="1481">
                  <c:v>1994.4583333332212</c:v>
                </c:pt>
                <c:pt idx="1482">
                  <c:v>1994.5416666665544</c:v>
                </c:pt>
                <c:pt idx="1483">
                  <c:v>1994.6249999998877</c:v>
                </c:pt>
                <c:pt idx="1484">
                  <c:v>1994.7083333332209</c:v>
                </c:pt>
                <c:pt idx="1485">
                  <c:v>1994.7916666665542</c:v>
                </c:pt>
                <c:pt idx="1486">
                  <c:v>1994.8749999998875</c:v>
                </c:pt>
                <c:pt idx="1487">
                  <c:v>1994.9583333332207</c:v>
                </c:pt>
                <c:pt idx="1488">
                  <c:v>1995.041666666554</c:v>
                </c:pt>
                <c:pt idx="1489">
                  <c:v>1995.1249999998872</c:v>
                </c:pt>
                <c:pt idx="1490">
                  <c:v>1995.2083333332205</c:v>
                </c:pt>
                <c:pt idx="1491">
                  <c:v>1995.2916666665537</c:v>
                </c:pt>
                <c:pt idx="1492">
                  <c:v>1995.374999999887</c:v>
                </c:pt>
                <c:pt idx="1493">
                  <c:v>1995.4583333332203</c:v>
                </c:pt>
                <c:pt idx="1494">
                  <c:v>1995.5416666665535</c:v>
                </c:pt>
                <c:pt idx="1495">
                  <c:v>1995.6249999998868</c:v>
                </c:pt>
                <c:pt idx="1496">
                  <c:v>1995.70833333322</c:v>
                </c:pt>
                <c:pt idx="1497">
                  <c:v>1995.7916666665533</c:v>
                </c:pt>
                <c:pt idx="1498">
                  <c:v>1995.8749999998865</c:v>
                </c:pt>
                <c:pt idx="1499">
                  <c:v>1995.9583333332198</c:v>
                </c:pt>
                <c:pt idx="1500">
                  <c:v>1996.0416666665531</c:v>
                </c:pt>
                <c:pt idx="1501">
                  <c:v>1996.1249999998863</c:v>
                </c:pt>
                <c:pt idx="1502">
                  <c:v>1996.2083333332196</c:v>
                </c:pt>
                <c:pt idx="1503">
                  <c:v>1996.2916666665528</c:v>
                </c:pt>
                <c:pt idx="1504">
                  <c:v>1996.3749999998861</c:v>
                </c:pt>
                <c:pt idx="1505">
                  <c:v>1996.4583333332193</c:v>
                </c:pt>
                <c:pt idx="1506">
                  <c:v>1996.5416666665526</c:v>
                </c:pt>
                <c:pt idx="1507">
                  <c:v>1996.6249999998859</c:v>
                </c:pt>
                <c:pt idx="1508">
                  <c:v>1996.7083333332191</c:v>
                </c:pt>
                <c:pt idx="1509">
                  <c:v>1996.7916666665524</c:v>
                </c:pt>
                <c:pt idx="1510">
                  <c:v>1996.8749999998856</c:v>
                </c:pt>
                <c:pt idx="1511">
                  <c:v>1996.9583333332189</c:v>
                </c:pt>
                <c:pt idx="1512">
                  <c:v>1997.0416666665521</c:v>
                </c:pt>
                <c:pt idx="1513">
                  <c:v>1997.1249999998854</c:v>
                </c:pt>
                <c:pt idx="1514">
                  <c:v>1997.2083333332187</c:v>
                </c:pt>
                <c:pt idx="1515">
                  <c:v>1997.2916666665519</c:v>
                </c:pt>
                <c:pt idx="1516">
                  <c:v>1997.3749999998852</c:v>
                </c:pt>
                <c:pt idx="1517">
                  <c:v>1997.4583333332184</c:v>
                </c:pt>
                <c:pt idx="1518">
                  <c:v>1997.5416666665517</c:v>
                </c:pt>
                <c:pt idx="1519">
                  <c:v>1997.6249999998849</c:v>
                </c:pt>
                <c:pt idx="1520">
                  <c:v>1997.7083333332182</c:v>
                </c:pt>
                <c:pt idx="1521">
                  <c:v>1997.7916666665515</c:v>
                </c:pt>
                <c:pt idx="1522">
                  <c:v>1997.8749999998847</c:v>
                </c:pt>
                <c:pt idx="1523">
                  <c:v>1997.958333333218</c:v>
                </c:pt>
                <c:pt idx="1524">
                  <c:v>1998.0416666665512</c:v>
                </c:pt>
                <c:pt idx="1525">
                  <c:v>1998.1249999998845</c:v>
                </c:pt>
                <c:pt idx="1526">
                  <c:v>1998.2083333332178</c:v>
                </c:pt>
                <c:pt idx="1527">
                  <c:v>1998.291666666551</c:v>
                </c:pt>
                <c:pt idx="1528">
                  <c:v>1998.3749999998843</c:v>
                </c:pt>
                <c:pt idx="1529">
                  <c:v>1998.4583333332175</c:v>
                </c:pt>
                <c:pt idx="1530">
                  <c:v>1998.5416666665508</c:v>
                </c:pt>
                <c:pt idx="1531">
                  <c:v>1998.624999999884</c:v>
                </c:pt>
                <c:pt idx="1532">
                  <c:v>1998.7083333332173</c:v>
                </c:pt>
                <c:pt idx="1533">
                  <c:v>1998.7916666665506</c:v>
                </c:pt>
                <c:pt idx="1534">
                  <c:v>1998.8749999998838</c:v>
                </c:pt>
                <c:pt idx="1535">
                  <c:v>1998.9583333332171</c:v>
                </c:pt>
                <c:pt idx="1536">
                  <c:v>1999.0416666665503</c:v>
                </c:pt>
                <c:pt idx="1537">
                  <c:v>1999.1249999998836</c:v>
                </c:pt>
                <c:pt idx="1538">
                  <c:v>1999.2083333332168</c:v>
                </c:pt>
                <c:pt idx="1539">
                  <c:v>1999.2916666665501</c:v>
                </c:pt>
                <c:pt idx="1540">
                  <c:v>1999.3749999998834</c:v>
                </c:pt>
                <c:pt idx="1541">
                  <c:v>1999.4583333332166</c:v>
                </c:pt>
                <c:pt idx="1542">
                  <c:v>1999.5416666665499</c:v>
                </c:pt>
                <c:pt idx="1543">
                  <c:v>1999.6249999998831</c:v>
                </c:pt>
                <c:pt idx="1544">
                  <c:v>1999.7083333332164</c:v>
                </c:pt>
                <c:pt idx="1545">
                  <c:v>1999.7916666665496</c:v>
                </c:pt>
                <c:pt idx="1546">
                  <c:v>1999.8749999998829</c:v>
                </c:pt>
                <c:pt idx="1547">
                  <c:v>1999.9583333332162</c:v>
                </c:pt>
                <c:pt idx="1548">
                  <c:v>2000.0416666665494</c:v>
                </c:pt>
                <c:pt idx="1549">
                  <c:v>2000.1249999998827</c:v>
                </c:pt>
                <c:pt idx="1550">
                  <c:v>2000.2083333332159</c:v>
                </c:pt>
                <c:pt idx="1551">
                  <c:v>2000.2916666665492</c:v>
                </c:pt>
                <c:pt idx="1552">
                  <c:v>2000.3749999998824</c:v>
                </c:pt>
                <c:pt idx="1553">
                  <c:v>2000.4583333332157</c:v>
                </c:pt>
                <c:pt idx="1554">
                  <c:v>2000.541666666549</c:v>
                </c:pt>
                <c:pt idx="1555">
                  <c:v>2000.6249999998822</c:v>
                </c:pt>
                <c:pt idx="1556">
                  <c:v>2000.7083333332155</c:v>
                </c:pt>
                <c:pt idx="1557">
                  <c:v>2000.7916666665487</c:v>
                </c:pt>
                <c:pt idx="1558">
                  <c:v>2000.874999999882</c:v>
                </c:pt>
                <c:pt idx="1559">
                  <c:v>2000.9583333332153</c:v>
                </c:pt>
                <c:pt idx="1560">
                  <c:v>2001.0416666665485</c:v>
                </c:pt>
                <c:pt idx="1561">
                  <c:v>2001.1249999998818</c:v>
                </c:pt>
                <c:pt idx="1562">
                  <c:v>2001.208333333215</c:v>
                </c:pt>
                <c:pt idx="1563">
                  <c:v>2001.2916666665483</c:v>
                </c:pt>
                <c:pt idx="1564">
                  <c:v>2001.3749999998815</c:v>
                </c:pt>
                <c:pt idx="1565">
                  <c:v>2001.4583333332148</c:v>
                </c:pt>
                <c:pt idx="1566">
                  <c:v>2001.5416666665481</c:v>
                </c:pt>
                <c:pt idx="1567">
                  <c:v>2001.6249999998813</c:v>
                </c:pt>
                <c:pt idx="1568">
                  <c:v>2001.7083333332146</c:v>
                </c:pt>
                <c:pt idx="1569">
                  <c:v>2001.7916666665478</c:v>
                </c:pt>
                <c:pt idx="1570">
                  <c:v>2001.8749999998811</c:v>
                </c:pt>
                <c:pt idx="1571">
                  <c:v>2001.9583333332143</c:v>
                </c:pt>
                <c:pt idx="1572">
                  <c:v>2002.0416666665476</c:v>
                </c:pt>
                <c:pt idx="1573">
                  <c:v>2002.1249999998809</c:v>
                </c:pt>
                <c:pt idx="1574">
                  <c:v>2002.2083333332141</c:v>
                </c:pt>
                <c:pt idx="1575">
                  <c:v>2002.2916666665474</c:v>
                </c:pt>
                <c:pt idx="1576">
                  <c:v>2002.3749999998806</c:v>
                </c:pt>
                <c:pt idx="1577">
                  <c:v>2002.4583333332139</c:v>
                </c:pt>
                <c:pt idx="1578">
                  <c:v>2002.5416666665471</c:v>
                </c:pt>
                <c:pt idx="1579">
                  <c:v>2002.6249999998804</c:v>
                </c:pt>
                <c:pt idx="1580">
                  <c:v>2002.7083333332137</c:v>
                </c:pt>
                <c:pt idx="1581">
                  <c:v>2002.7916666665469</c:v>
                </c:pt>
                <c:pt idx="1582">
                  <c:v>2002.8749999998802</c:v>
                </c:pt>
                <c:pt idx="1583">
                  <c:v>2002.9583333332134</c:v>
                </c:pt>
                <c:pt idx="1584">
                  <c:v>2003.0416666665467</c:v>
                </c:pt>
                <c:pt idx="1585">
                  <c:v>2003.1249999998799</c:v>
                </c:pt>
                <c:pt idx="1586">
                  <c:v>2003.2083333332132</c:v>
                </c:pt>
                <c:pt idx="1587">
                  <c:v>2003.2916666665465</c:v>
                </c:pt>
                <c:pt idx="1588">
                  <c:v>2003.3749999998797</c:v>
                </c:pt>
                <c:pt idx="1589">
                  <c:v>2003.458333333213</c:v>
                </c:pt>
                <c:pt idx="1590">
                  <c:v>2003.5416666665462</c:v>
                </c:pt>
                <c:pt idx="1591">
                  <c:v>2003.6249999998795</c:v>
                </c:pt>
                <c:pt idx="1592">
                  <c:v>2003.7083333332127</c:v>
                </c:pt>
                <c:pt idx="1593">
                  <c:v>2003.791666666546</c:v>
                </c:pt>
                <c:pt idx="1594">
                  <c:v>2003.8749999998793</c:v>
                </c:pt>
                <c:pt idx="1595">
                  <c:v>2003.9583333332125</c:v>
                </c:pt>
                <c:pt idx="1596">
                  <c:v>2004.0416666665458</c:v>
                </c:pt>
                <c:pt idx="1597">
                  <c:v>2004.124999999879</c:v>
                </c:pt>
                <c:pt idx="1598">
                  <c:v>2004.2083333332123</c:v>
                </c:pt>
                <c:pt idx="1599">
                  <c:v>2004.2916666665456</c:v>
                </c:pt>
                <c:pt idx="1600">
                  <c:v>2004.3749999998788</c:v>
                </c:pt>
                <c:pt idx="1601">
                  <c:v>2004.4583333332121</c:v>
                </c:pt>
                <c:pt idx="1602">
                  <c:v>2004.5416666665453</c:v>
                </c:pt>
                <c:pt idx="1603">
                  <c:v>2004.6249999998786</c:v>
                </c:pt>
                <c:pt idx="1604">
                  <c:v>2004.7083333332118</c:v>
                </c:pt>
                <c:pt idx="1605">
                  <c:v>2004.7916666665451</c:v>
                </c:pt>
                <c:pt idx="1606">
                  <c:v>2004.8749999998784</c:v>
                </c:pt>
                <c:pt idx="1607">
                  <c:v>2004.9583333332116</c:v>
                </c:pt>
                <c:pt idx="1608">
                  <c:v>2005.0416666665449</c:v>
                </c:pt>
                <c:pt idx="1609">
                  <c:v>2005.1249999998781</c:v>
                </c:pt>
                <c:pt idx="1610">
                  <c:v>2005.2083333332114</c:v>
                </c:pt>
                <c:pt idx="1611">
                  <c:v>2005.2916666665446</c:v>
                </c:pt>
                <c:pt idx="1612">
                  <c:v>2005.3749999998779</c:v>
                </c:pt>
                <c:pt idx="1613">
                  <c:v>2005.4583333332112</c:v>
                </c:pt>
                <c:pt idx="1614">
                  <c:v>2005.5416666665444</c:v>
                </c:pt>
                <c:pt idx="1615">
                  <c:v>2005.6249999998777</c:v>
                </c:pt>
                <c:pt idx="1616">
                  <c:v>2005.7083333332109</c:v>
                </c:pt>
                <c:pt idx="1617">
                  <c:v>2005.7916666665442</c:v>
                </c:pt>
                <c:pt idx="1618">
                  <c:v>2005.8749999998774</c:v>
                </c:pt>
                <c:pt idx="1619">
                  <c:v>2005.9583333332107</c:v>
                </c:pt>
                <c:pt idx="1620">
                  <c:v>2006.041666666544</c:v>
                </c:pt>
                <c:pt idx="1621">
                  <c:v>2006.1249999998772</c:v>
                </c:pt>
                <c:pt idx="1622">
                  <c:v>2006.2083333332105</c:v>
                </c:pt>
                <c:pt idx="1623">
                  <c:v>2006.2916666665437</c:v>
                </c:pt>
                <c:pt idx="1624">
                  <c:v>2006.374999999877</c:v>
                </c:pt>
                <c:pt idx="1625">
                  <c:v>2006.4583333332102</c:v>
                </c:pt>
                <c:pt idx="1626">
                  <c:v>2006.5416666665435</c:v>
                </c:pt>
                <c:pt idx="1627">
                  <c:v>2006.6249999998768</c:v>
                </c:pt>
                <c:pt idx="1628">
                  <c:v>2006.70833333321</c:v>
                </c:pt>
                <c:pt idx="1629">
                  <c:v>2006.7916666665433</c:v>
                </c:pt>
                <c:pt idx="1630">
                  <c:v>2006.8749999998765</c:v>
                </c:pt>
                <c:pt idx="1631">
                  <c:v>2006.9583333332098</c:v>
                </c:pt>
                <c:pt idx="1632">
                  <c:v>2007.0416666665431</c:v>
                </c:pt>
                <c:pt idx="1633">
                  <c:v>2007.1249999998763</c:v>
                </c:pt>
                <c:pt idx="1634">
                  <c:v>2007.2083333332096</c:v>
                </c:pt>
                <c:pt idx="1635">
                  <c:v>2007.2916666665428</c:v>
                </c:pt>
                <c:pt idx="1636">
                  <c:v>2007.3749999998761</c:v>
                </c:pt>
                <c:pt idx="1637">
                  <c:v>2007.4583333332093</c:v>
                </c:pt>
                <c:pt idx="1638">
                  <c:v>2007.5416666665426</c:v>
                </c:pt>
                <c:pt idx="1639">
                  <c:v>2007.6249999998759</c:v>
                </c:pt>
                <c:pt idx="1640">
                  <c:v>2007.7083333332091</c:v>
                </c:pt>
                <c:pt idx="1641">
                  <c:v>2007.7916666665424</c:v>
                </c:pt>
                <c:pt idx="1642">
                  <c:v>2007.8749999998756</c:v>
                </c:pt>
                <c:pt idx="1643">
                  <c:v>2007.9583333332089</c:v>
                </c:pt>
                <c:pt idx="1644">
                  <c:v>2008.0416666665421</c:v>
                </c:pt>
                <c:pt idx="1645">
                  <c:v>2008.1249999998754</c:v>
                </c:pt>
                <c:pt idx="1646">
                  <c:v>2008.2083333332087</c:v>
                </c:pt>
                <c:pt idx="1647">
                  <c:v>2008.2916666665419</c:v>
                </c:pt>
                <c:pt idx="1648">
                  <c:v>2008.3749999998752</c:v>
                </c:pt>
                <c:pt idx="1649">
                  <c:v>2008.4583333332084</c:v>
                </c:pt>
                <c:pt idx="1650">
                  <c:v>2008.5416666665417</c:v>
                </c:pt>
                <c:pt idx="1651">
                  <c:v>2008.6249999998749</c:v>
                </c:pt>
                <c:pt idx="1652">
                  <c:v>2008.7083333332082</c:v>
                </c:pt>
                <c:pt idx="1653">
                  <c:v>2008.7916666665415</c:v>
                </c:pt>
                <c:pt idx="1654">
                  <c:v>2008.8749999998747</c:v>
                </c:pt>
                <c:pt idx="1655">
                  <c:v>2008.958333333208</c:v>
                </c:pt>
                <c:pt idx="1656">
                  <c:v>2009.0416666665412</c:v>
                </c:pt>
                <c:pt idx="1657">
                  <c:v>2009.1249999998745</c:v>
                </c:pt>
                <c:pt idx="1658">
                  <c:v>2009.2083333332077</c:v>
                </c:pt>
                <c:pt idx="1659">
                  <c:v>2009.291666666541</c:v>
                </c:pt>
                <c:pt idx="1660">
                  <c:v>2009.3749999998743</c:v>
                </c:pt>
                <c:pt idx="1661">
                  <c:v>2009.4583333332075</c:v>
                </c:pt>
                <c:pt idx="1662">
                  <c:v>2009.5416666665408</c:v>
                </c:pt>
                <c:pt idx="1663">
                  <c:v>2009.624999999874</c:v>
                </c:pt>
                <c:pt idx="1664">
                  <c:v>2009.7083333332073</c:v>
                </c:pt>
                <c:pt idx="1665">
                  <c:v>2009.7916666665406</c:v>
                </c:pt>
                <c:pt idx="1666">
                  <c:v>2009.8749999998738</c:v>
                </c:pt>
                <c:pt idx="1667">
                  <c:v>2009.9583333332071</c:v>
                </c:pt>
                <c:pt idx="1668">
                  <c:v>2010.0416666665403</c:v>
                </c:pt>
                <c:pt idx="1669">
                  <c:v>2010.1249999998736</c:v>
                </c:pt>
                <c:pt idx="1670">
                  <c:v>2010.2083333332068</c:v>
                </c:pt>
                <c:pt idx="1671">
                  <c:v>2010.2916666665401</c:v>
                </c:pt>
                <c:pt idx="1672">
                  <c:v>2010.3749999998734</c:v>
                </c:pt>
                <c:pt idx="1673">
                  <c:v>2010.4583333332066</c:v>
                </c:pt>
                <c:pt idx="1674">
                  <c:v>2010.5416666665399</c:v>
                </c:pt>
                <c:pt idx="1675">
                  <c:v>2010.6249999998731</c:v>
                </c:pt>
                <c:pt idx="1676">
                  <c:v>2010.7083333332064</c:v>
                </c:pt>
                <c:pt idx="1677">
                  <c:v>2010.7916666665396</c:v>
                </c:pt>
                <c:pt idx="1678">
                  <c:v>2010.8749999998729</c:v>
                </c:pt>
                <c:pt idx="1679">
                  <c:v>2010.9583333332062</c:v>
                </c:pt>
                <c:pt idx="1680">
                  <c:v>2011.0416666665394</c:v>
                </c:pt>
                <c:pt idx="1681">
                  <c:v>2011.1249999998727</c:v>
                </c:pt>
                <c:pt idx="1682">
                  <c:v>2011.2083333332059</c:v>
                </c:pt>
                <c:pt idx="1683">
                  <c:v>2011.2916666665392</c:v>
                </c:pt>
                <c:pt idx="1684">
                  <c:v>2011.3749999998724</c:v>
                </c:pt>
                <c:pt idx="1685">
                  <c:v>2011.4583333332057</c:v>
                </c:pt>
                <c:pt idx="1686">
                  <c:v>2011.541666666539</c:v>
                </c:pt>
                <c:pt idx="1687">
                  <c:v>2011.6249999998722</c:v>
                </c:pt>
                <c:pt idx="1688">
                  <c:v>2011.7083333332055</c:v>
                </c:pt>
                <c:pt idx="1689">
                  <c:v>2011.7916666665387</c:v>
                </c:pt>
                <c:pt idx="1690">
                  <c:v>2011.874999999872</c:v>
                </c:pt>
                <c:pt idx="1691">
                  <c:v>2011.9583333332052</c:v>
                </c:pt>
                <c:pt idx="1692">
                  <c:v>2012.0416666665385</c:v>
                </c:pt>
                <c:pt idx="1693">
                  <c:v>2012.1249999998718</c:v>
                </c:pt>
                <c:pt idx="1694">
                  <c:v>2012.208333333205</c:v>
                </c:pt>
                <c:pt idx="1695">
                  <c:v>2012.2916666665383</c:v>
                </c:pt>
                <c:pt idx="1696">
                  <c:v>2012.3749999998715</c:v>
                </c:pt>
                <c:pt idx="1697">
                  <c:v>2012.4583333332048</c:v>
                </c:pt>
                <c:pt idx="1698">
                  <c:v>2012.541666666538</c:v>
                </c:pt>
                <c:pt idx="1699">
                  <c:v>2012.6249999998713</c:v>
                </c:pt>
                <c:pt idx="1700">
                  <c:v>2012.7083333332046</c:v>
                </c:pt>
                <c:pt idx="1701">
                  <c:v>2012.7916666665378</c:v>
                </c:pt>
                <c:pt idx="1702">
                  <c:v>2012.8749999998711</c:v>
                </c:pt>
                <c:pt idx="1703">
                  <c:v>2012.9583333332043</c:v>
                </c:pt>
                <c:pt idx="1704">
                  <c:v>2013.0416666665376</c:v>
                </c:pt>
                <c:pt idx="1705">
                  <c:v>2013.1249999998709</c:v>
                </c:pt>
                <c:pt idx="1706">
                  <c:v>2013.2083333332041</c:v>
                </c:pt>
                <c:pt idx="1707">
                  <c:v>2013.2916666665374</c:v>
                </c:pt>
                <c:pt idx="1708">
                  <c:v>2013.3749999998706</c:v>
                </c:pt>
                <c:pt idx="1709">
                  <c:v>2013.4583333332039</c:v>
                </c:pt>
                <c:pt idx="1710">
                  <c:v>2013.5416666665371</c:v>
                </c:pt>
                <c:pt idx="1711">
                  <c:v>2013.6249999998704</c:v>
                </c:pt>
                <c:pt idx="1712">
                  <c:v>2013.7083333332037</c:v>
                </c:pt>
                <c:pt idx="1713">
                  <c:v>2013.7916666665369</c:v>
                </c:pt>
                <c:pt idx="1714">
                  <c:v>2013.8749999998702</c:v>
                </c:pt>
                <c:pt idx="1715">
                  <c:v>2013.9583333332034</c:v>
                </c:pt>
                <c:pt idx="1716">
                  <c:v>2014.0416666665367</c:v>
                </c:pt>
                <c:pt idx="1717">
                  <c:v>2014.1249999998699</c:v>
                </c:pt>
                <c:pt idx="1718">
                  <c:v>2014.2083333332032</c:v>
                </c:pt>
                <c:pt idx="1719">
                  <c:v>2014.2916666665365</c:v>
                </c:pt>
                <c:pt idx="1720">
                  <c:v>2014.3749999998697</c:v>
                </c:pt>
                <c:pt idx="1721">
                  <c:v>2014.458333333203</c:v>
                </c:pt>
                <c:pt idx="1722">
                  <c:v>2014.5416666665362</c:v>
                </c:pt>
                <c:pt idx="1723">
                  <c:v>2014.6249999998695</c:v>
                </c:pt>
                <c:pt idx="1724">
                  <c:v>2014.7083333332027</c:v>
                </c:pt>
                <c:pt idx="1725">
                  <c:v>2014.791666666536</c:v>
                </c:pt>
                <c:pt idx="1726">
                  <c:v>2014.8749999998693</c:v>
                </c:pt>
                <c:pt idx="1727">
                  <c:v>2014.9583333332025</c:v>
                </c:pt>
                <c:pt idx="1728">
                  <c:v>2015.0416666665358</c:v>
                </c:pt>
                <c:pt idx="1729">
                  <c:v>2015.124999999869</c:v>
                </c:pt>
                <c:pt idx="1730">
                  <c:v>2015.2083333332023</c:v>
                </c:pt>
                <c:pt idx="1731">
                  <c:v>2015.2916666665355</c:v>
                </c:pt>
                <c:pt idx="1732">
                  <c:v>2015.3749999998688</c:v>
                </c:pt>
                <c:pt idx="1733">
                  <c:v>2015.4583333332021</c:v>
                </c:pt>
                <c:pt idx="1734">
                  <c:v>2015.5416666665353</c:v>
                </c:pt>
              </c:numCache>
            </c:numRef>
          </c:xVal>
          <c:yVal>
            <c:numRef>
              <c:f>Data!$J$9:$J$1745</c:f>
              <c:numCache>
                <c:formatCode>0.00</c:formatCode>
                <c:ptCount val="1737"/>
                <c:pt idx="0">
                  <c:v>7.6607294183078274</c:v>
                </c:pt>
                <c:pt idx="1">
                  <c:v>7.4337459195006925</c:v>
                </c:pt>
                <c:pt idx="2">
                  <c:v>7.3252018287818466</c:v>
                </c:pt>
                <c:pt idx="3">
                  <c:v>7.6026816126083929</c:v>
                </c:pt>
                <c:pt idx="4">
                  <c:v>7.7794741637865954</c:v>
                </c:pt>
                <c:pt idx="5">
                  <c:v>7.902011024722106</c:v>
                </c:pt>
                <c:pt idx="6">
                  <c:v>7.902011024722106</c:v>
                </c:pt>
                <c:pt idx="7">
                  <c:v>8.0284152211147592</c:v>
                </c:pt>
                <c:pt idx="8">
                  <c:v>7.8402638359573062</c:v>
                </c:pt>
                <c:pt idx="9">
                  <c:v>7.7196704543038566</c:v>
                </c:pt>
                <c:pt idx="10">
                  <c:v>7.7196704543038566</c:v>
                </c:pt>
                <c:pt idx="11">
                  <c:v>7.5455068850270948</c:v>
                </c:pt>
                <c:pt idx="12">
                  <c:v>7.5926663030585138</c:v>
                </c:pt>
                <c:pt idx="13">
                  <c:v>7.6398257210899336</c:v>
                </c:pt>
                <c:pt idx="14">
                  <c:v>7.5731286554913302</c:v>
                </c:pt>
                <c:pt idx="15">
                  <c:v>7.4539125969330398</c:v>
                </c:pt>
                <c:pt idx="16">
                  <c:v>7.4993632834997044</c:v>
                </c:pt>
                <c:pt idx="17">
                  <c:v>7.599896897361166</c:v>
                </c:pt>
                <c:pt idx="18">
                  <c:v>7.7589723034788474</c:v>
                </c:pt>
                <c:pt idx="19">
                  <c:v>7.7480284691828158</c:v>
                </c:pt>
                <c:pt idx="20">
                  <c:v>7.7372444316508249</c:v>
                </c:pt>
                <c:pt idx="21">
                  <c:v>7.9573103444628375</c:v>
                </c:pt>
                <c:pt idx="22">
                  <c:v>7.7720674028996939</c:v>
                </c:pt>
                <c:pt idx="23">
                  <c:v>7.9325053374966927</c:v>
                </c:pt>
                <c:pt idx="24">
                  <c:v>7.9786245545751617</c:v>
                </c:pt>
                <c:pt idx="25">
                  <c:v>7.8515609419861594</c:v>
                </c:pt>
                <c:pt idx="26">
                  <c:v>7.8966848554458497</c:v>
                </c:pt>
                <c:pt idx="27">
                  <c:v>7.9418087689055401</c:v>
                </c:pt>
                <c:pt idx="28">
                  <c:v>8.1631014228890386</c:v>
                </c:pt>
                <c:pt idx="29">
                  <c:v>8.4579832940268371</c:v>
                </c:pt>
                <c:pt idx="30">
                  <c:v>8.5055000541056405</c:v>
                </c:pt>
                <c:pt idx="31">
                  <c:v>8.553016814184442</c:v>
                </c:pt>
                <c:pt idx="32">
                  <c:v>8.6005335742632436</c:v>
                </c:pt>
                <c:pt idx="33">
                  <c:v>8.8491518613072522</c:v>
                </c:pt>
                <c:pt idx="34">
                  <c:v>9.182499909150005</c:v>
                </c:pt>
                <c:pt idx="35">
                  <c:v>9.0163034113509024</c:v>
                </c:pt>
                <c:pt idx="36">
                  <c:v>8.8776210224494356</c:v>
                </c:pt>
                <c:pt idx="37">
                  <c:v>8.8776210224494356</c:v>
                </c:pt>
                <c:pt idx="38">
                  <c:v>8.8776210224494356</c:v>
                </c:pt>
                <c:pt idx="39">
                  <c:v>9.0163034113509024</c:v>
                </c:pt>
                <c:pt idx="40">
                  <c:v>9.0873126784304219</c:v>
                </c:pt>
                <c:pt idx="41">
                  <c:v>9.3071499077172479</c:v>
                </c:pt>
                <c:pt idx="42">
                  <c:v>9.2326775042819733</c:v>
                </c:pt>
                <c:pt idx="43">
                  <c:v>9.3071499077172479</c:v>
                </c:pt>
                <c:pt idx="44">
                  <c:v>9.3071499077172479</c:v>
                </c:pt>
                <c:pt idx="45">
                  <c:v>9.4597580743987191</c:v>
                </c:pt>
                <c:pt idx="46">
                  <c:v>9.5378872955418377</c:v>
                </c:pt>
                <c:pt idx="47">
                  <c:v>9.5378872955418377</c:v>
                </c:pt>
                <c:pt idx="48">
                  <c:v>9.3657906334701035</c:v>
                </c:pt>
                <c:pt idx="49">
                  <c:v>9.1916205176384711</c:v>
                </c:pt>
                <c:pt idx="50">
                  <c:v>9.0195238555667387</c:v>
                </c:pt>
                <c:pt idx="51">
                  <c:v>8.7749538485781162</c:v>
                </c:pt>
                <c:pt idx="52">
                  <c:v>8.8190563444084606</c:v>
                </c:pt>
                <c:pt idx="53">
                  <c:v>8.7917957390475028</c:v>
                </c:pt>
                <c:pt idx="54">
                  <c:v>8.6138154838423961</c:v>
                </c:pt>
                <c:pt idx="55">
                  <c:v>8.3622648173969267</c:v>
                </c:pt>
                <c:pt idx="56">
                  <c:v>8.2557106330080217</c:v>
                </c:pt>
                <c:pt idx="57">
                  <c:v>8.0777303778029133</c:v>
                </c:pt>
                <c:pt idx="58">
                  <c:v>7.9657025730578415</c:v>
                </c:pt>
                <c:pt idx="59">
                  <c:v>7.8539077032579945</c:v>
                </c:pt>
                <c:pt idx="60">
                  <c:v>7.7753636255844469</c:v>
                </c:pt>
                <c:pt idx="61">
                  <c:v>7.6301119982737839</c:v>
                </c:pt>
                <c:pt idx="62">
                  <c:v>7.4826595887311411</c:v>
                </c:pt>
                <c:pt idx="63">
                  <c:v>7.4000784650247153</c:v>
                </c:pt>
                <c:pt idx="64">
                  <c:v>7.5197246997036622</c:v>
                </c:pt>
                <c:pt idx="65">
                  <c:v>7.5740106786762134</c:v>
                </c:pt>
                <c:pt idx="66">
                  <c:v>7.4154298300914308</c:v>
                </c:pt>
                <c:pt idx="67">
                  <c:v>7.1913586875668178</c:v>
                </c:pt>
                <c:pt idx="68">
                  <c:v>6.9691148295231446</c:v>
                </c:pt>
                <c:pt idx="69">
                  <c:v>6.68961680971712</c:v>
                </c:pt>
                <c:pt idx="70">
                  <c:v>6.4801604664210215</c:v>
                </c:pt>
                <c:pt idx="71">
                  <c:v>6.2166875793787</c:v>
                </c:pt>
                <c:pt idx="72">
                  <c:v>6.1456827777993812</c:v>
                </c:pt>
                <c:pt idx="73">
                  <c:v>6.3461275266474066</c:v>
                </c:pt>
                <c:pt idx="74">
                  <c:v>6.6825471990757848</c:v>
                </c:pt>
                <c:pt idx="75">
                  <c:v>6.539083325420723</c:v>
                </c:pt>
                <c:pt idx="76">
                  <c:v>6.4581311893132618</c:v>
                </c:pt>
                <c:pt idx="77">
                  <c:v>6.863947177550318</c:v>
                </c:pt>
                <c:pt idx="78">
                  <c:v>6.8396456770891465</c:v>
                </c:pt>
                <c:pt idx="79">
                  <c:v>7.1442343214285708</c:v>
                </c:pt>
                <c:pt idx="80">
                  <c:v>7.2561052915391571</c:v>
                </c:pt>
                <c:pt idx="81">
                  <c:v>7.2979201355920953</c:v>
                </c:pt>
                <c:pt idx="82">
                  <c:v>7.4839883107865912</c:v>
                </c:pt>
                <c:pt idx="83">
                  <c:v>7.5266392666308315</c:v>
                </c:pt>
                <c:pt idx="84">
                  <c:v>7.7801628750441445</c:v>
                </c:pt>
                <c:pt idx="85">
                  <c:v>7.8846745182722859</c:v>
                </c:pt>
                <c:pt idx="86">
                  <c:v>8.0738207454730695</c:v>
                </c:pt>
                <c:pt idx="87">
                  <c:v>8.1822361943030746</c:v>
                </c:pt>
                <c:pt idx="88">
                  <c:v>8.4800456560199127</c:v>
                </c:pt>
                <c:pt idx="89">
                  <c:v>8.6955390592732247</c:v>
                </c:pt>
                <c:pt idx="90">
                  <c:v>8.6204508490698668</c:v>
                </c:pt>
                <c:pt idx="91">
                  <c:v>8.5497370240016668</c:v>
                </c:pt>
                <c:pt idx="92">
                  <c:v>8.5720382617558286</c:v>
                </c:pt>
                <c:pt idx="93">
                  <c:v>8.6909254308967956</c:v>
                </c:pt>
                <c:pt idx="94">
                  <c:v>8.8152809086140369</c:v>
                </c:pt>
                <c:pt idx="95">
                  <c:v>9.0436685531875121</c:v>
                </c:pt>
                <c:pt idx="96">
                  <c:v>9.1069558281665639</c:v>
                </c:pt>
                <c:pt idx="97">
                  <c:v>9.1716554602235956</c:v>
                </c:pt>
                <c:pt idx="98">
                  <c:v>9.4443572948845755</c:v>
                </c:pt>
                <c:pt idx="99">
                  <c:v>9.7234023508948297</c:v>
                </c:pt>
                <c:pt idx="100">
                  <c:v>9.8955237846490451</c:v>
                </c:pt>
                <c:pt idx="101">
                  <c:v>10.183120580228637</c:v>
                </c:pt>
                <c:pt idx="102">
                  <c:v>10.233932027284448</c:v>
                </c:pt>
                <c:pt idx="103">
                  <c:v>10.406053461038663</c:v>
                </c:pt>
                <c:pt idx="104">
                  <c:v>10.218814364904601</c:v>
                </c:pt>
                <c:pt idx="105">
                  <c:v>9.8300435720916752</c:v>
                </c:pt>
                <c:pt idx="106">
                  <c:v>9.4830782006437655</c:v>
                </c:pt>
                <c:pt idx="107">
                  <c:v>9.3468474941860329</c:v>
                </c:pt>
                <c:pt idx="108">
                  <c:v>9.2995658817627973</c:v>
                </c:pt>
                <c:pt idx="109">
                  <c:v>9.517001774681713</c:v>
                </c:pt>
                <c:pt idx="110">
                  <c:v>9.6450292236267412</c:v>
                </c:pt>
                <c:pt idx="111">
                  <c:v>10.249556186387684</c:v>
                </c:pt>
                <c:pt idx="112">
                  <c:v>10.790739438359475</c:v>
                </c:pt>
                <c:pt idx="113">
                  <c:v>11.251232881130996</c:v>
                </c:pt>
                <c:pt idx="114">
                  <c:v>11.489189990341121</c:v>
                </c:pt>
                <c:pt idx="115">
                  <c:v>11.724560609233746</c:v>
                </c:pt>
                <c:pt idx="116">
                  <c:v>11.84042576456711</c:v>
                </c:pt>
                <c:pt idx="117">
                  <c:v>12.075954233829851</c:v>
                </c:pt>
                <c:pt idx="118">
                  <c:v>12.184564401040948</c:v>
                </c:pt>
                <c:pt idx="119">
                  <c:v>12.293510802163693</c:v>
                </c:pt>
                <c:pt idx="120">
                  <c:v>12.311275761284717</c:v>
                </c:pt>
                <c:pt idx="121">
                  <c:v>12.085273782453573</c:v>
                </c:pt>
                <c:pt idx="122">
                  <c:v>11.979900832720741</c:v>
                </c:pt>
                <c:pt idx="123">
                  <c:v>11.757033608575783</c:v>
                </c:pt>
                <c:pt idx="124">
                  <c:v>11.771663813010623</c:v>
                </c:pt>
                <c:pt idx="125">
                  <c:v>11.666290863277792</c:v>
                </c:pt>
                <c:pt idx="126">
                  <c:v>11.446526699412045</c:v>
                </c:pt>
                <c:pt idx="127">
                  <c:v>11.124349862244895</c:v>
                </c:pt>
                <c:pt idx="128">
                  <c:v>10.6100091494098</c:v>
                </c:pt>
                <c:pt idx="129">
                  <c:v>10.414180593584087</c:v>
                </c:pt>
                <c:pt idx="130">
                  <c:v>10.415394616945488</c:v>
                </c:pt>
                <c:pt idx="131">
                  <c:v>10.316914974011739</c:v>
                </c:pt>
                <c:pt idx="132">
                  <c:v>10.298156946786262</c:v>
                </c:pt>
                <c:pt idx="133">
                  <c:v>10.181876765933316</c:v>
                </c:pt>
                <c:pt idx="134">
                  <c:v>10.163292459721253</c:v>
                </c:pt>
                <c:pt idx="135">
                  <c:v>10.051618537987723</c:v>
                </c:pt>
                <c:pt idx="136">
                  <c:v>9.9397715842983985</c:v>
                </c:pt>
                <c:pt idx="137">
                  <c:v>9.8321234841058409</c:v>
                </c:pt>
                <c:pt idx="138">
                  <c:v>9.903278618408363</c:v>
                </c:pt>
                <c:pt idx="139">
                  <c:v>9.7936990934783008</c:v>
                </c:pt>
                <c:pt idx="140">
                  <c:v>10.047140545895868</c:v>
                </c:pt>
                <c:pt idx="141">
                  <c:v>10.122300441547427</c:v>
                </c:pt>
                <c:pt idx="142">
                  <c:v>10.196511876167854</c:v>
                </c:pt>
                <c:pt idx="143">
                  <c:v>10.274443291772876</c:v>
                </c:pt>
                <c:pt idx="144">
                  <c:v>10.214708156355591</c:v>
                </c:pt>
                <c:pt idx="145">
                  <c:v>10.059232932616847</c:v>
                </c:pt>
                <c:pt idx="146">
                  <c:v>10.095237885521023</c:v>
                </c:pt>
                <c:pt idx="147">
                  <c:v>10.132017714898828</c:v>
                </c:pt>
                <c:pt idx="148">
                  <c:v>10.169511862244896</c:v>
                </c:pt>
                <c:pt idx="149">
                  <c:v>10.411850985505986</c:v>
                </c:pt>
                <c:pt idx="150">
                  <c:v>10.56037973596526</c:v>
                </c:pt>
                <c:pt idx="151">
                  <c:v>10.496377434535168</c:v>
                </c:pt>
                <c:pt idx="152">
                  <c:v>10.539948043818114</c:v>
                </c:pt>
                <c:pt idx="153">
                  <c:v>10.475285785880581</c:v>
                </c:pt>
                <c:pt idx="154">
                  <c:v>10.518997327161401</c:v>
                </c:pt>
                <c:pt idx="155">
                  <c:v>10.345961270005512</c:v>
                </c:pt>
                <c:pt idx="156">
                  <c:v>10.151974496192908</c:v>
                </c:pt>
                <c:pt idx="157">
                  <c:v>9.9579877223803059</c:v>
                </c:pt>
                <c:pt idx="158">
                  <c:v>9.764000948567702</c:v>
                </c:pt>
                <c:pt idx="159">
                  <c:v>9.7714439280204015</c:v>
                </c:pt>
                <c:pt idx="160">
                  <c:v>9.7792964735735719</c:v>
                </c:pt>
                <c:pt idx="161">
                  <c:v>9.5769662017065311</c:v>
                </c:pt>
                <c:pt idx="162">
                  <c:v>9.4764681495104917</c:v>
                </c:pt>
                <c:pt idx="163">
                  <c:v>9.271940059952712</c:v>
                </c:pt>
                <c:pt idx="164">
                  <c:v>9.1670743656195217</c:v>
                </c:pt>
                <c:pt idx="165">
                  <c:v>9.0598778376281128</c:v>
                </c:pt>
                <c:pt idx="166">
                  <c:v>9.0519136108827833</c:v>
                </c:pt>
                <c:pt idx="167">
                  <c:v>8.9396969814174607</c:v>
                </c:pt>
                <c:pt idx="168">
                  <c:v>8.8445324651636614</c:v>
                </c:pt>
                <c:pt idx="169">
                  <c:v>8.647072120254327</c:v>
                </c:pt>
                <c:pt idx="170">
                  <c:v>8.7519373095363004</c:v>
                </c:pt>
                <c:pt idx="171">
                  <c:v>8.5561551431824547</c:v>
                </c:pt>
                <c:pt idx="172">
                  <c:v>8.6571283077711882</c:v>
                </c:pt>
                <c:pt idx="173">
                  <c:v>8.7659815938954395</c:v>
                </c:pt>
                <c:pt idx="174">
                  <c:v>8.5630663730529353</c:v>
                </c:pt>
                <c:pt idx="175">
                  <c:v>8.4615162312029888</c:v>
                </c:pt>
                <c:pt idx="176">
                  <c:v>8.4637063665197374</c:v>
                </c:pt>
                <c:pt idx="177">
                  <c:v>8.3639555414857529</c:v>
                </c:pt>
                <c:pt idx="178">
                  <c:v>8.1628393434090256</c:v>
                </c:pt>
                <c:pt idx="179">
                  <c:v>7.8767435785826718</c:v>
                </c:pt>
                <c:pt idx="180">
                  <c:v>8.2136144143339997</c:v>
                </c:pt>
                <c:pt idx="181">
                  <c:v>8.3629528582309796</c:v>
                </c:pt>
                <c:pt idx="182">
                  <c:v>8.6148439802075885</c:v>
                </c:pt>
                <c:pt idx="183">
                  <c:v>8.8728876926845999</c:v>
                </c:pt>
                <c:pt idx="184">
                  <c:v>9.2515137864815475</c:v>
                </c:pt>
                <c:pt idx="185">
                  <c:v>9.5274161149418877</c:v>
                </c:pt>
                <c:pt idx="186">
                  <c:v>9.5651244233114312</c:v>
                </c:pt>
                <c:pt idx="187">
                  <c:v>9.6019117196224855</c:v>
                </c:pt>
                <c:pt idx="188">
                  <c:v>9.7567812634873654</c:v>
                </c:pt>
                <c:pt idx="189">
                  <c:v>9.9116508073522436</c:v>
                </c:pt>
                <c:pt idx="190">
                  <c:v>10.066520351217124</c:v>
                </c:pt>
                <c:pt idx="191">
                  <c:v>10.096734270985925</c:v>
                </c:pt>
                <c:pt idx="192">
                  <c:v>9.9310065191492907</c:v>
                </c:pt>
                <c:pt idx="193">
                  <c:v>9.8879576648596927</c:v>
                </c:pt>
                <c:pt idx="194">
                  <c:v>9.9617483937019298</c:v>
                </c:pt>
                <c:pt idx="195">
                  <c:v>10.035539122544165</c:v>
                </c:pt>
                <c:pt idx="196">
                  <c:v>10.109329851386404</c:v>
                </c:pt>
                <c:pt idx="197">
                  <c:v>10.304352628891744</c:v>
                </c:pt>
                <c:pt idx="198">
                  <c:v>10.504064151305744</c:v>
                </c:pt>
                <c:pt idx="199">
                  <c:v>10.453691072788724</c:v>
                </c:pt>
                <c:pt idx="200">
                  <c:v>10.655201764993597</c:v>
                </c:pt>
                <c:pt idx="201">
                  <c:v>10.603029516685707</c:v>
                </c:pt>
                <c:pt idx="202">
                  <c:v>10.552074224439821</c:v>
                </c:pt>
                <c:pt idx="203">
                  <c:v>10.381583591323503</c:v>
                </c:pt>
                <c:pt idx="204">
                  <c:v>10.026954384086537</c:v>
                </c:pt>
                <c:pt idx="205">
                  <c:v>9.8999934636148836</c:v>
                </c:pt>
                <c:pt idx="206">
                  <c:v>9.6606402863704837</c:v>
                </c:pt>
                <c:pt idx="207">
                  <c:v>9.530859730085032</c:v>
                </c:pt>
                <c:pt idx="208">
                  <c:v>9.3950355961935532</c:v>
                </c:pt>
                <c:pt idx="209">
                  <c:v>9.2589835216128709</c:v>
                </c:pt>
                <c:pt idx="210">
                  <c:v>8.9050651566811023</c:v>
                </c:pt>
                <c:pt idx="211">
                  <c:v>8.6571283077711882</c:v>
                </c:pt>
                <c:pt idx="212">
                  <c:v>8.412143088014961</c:v>
                </c:pt>
                <c:pt idx="213">
                  <c:v>8.0722035118289828</c:v>
                </c:pt>
                <c:pt idx="214">
                  <c:v>7.737163548755821</c:v>
                </c:pt>
                <c:pt idx="215">
                  <c:v>7.4978103715114193</c:v>
                </c:pt>
                <c:pt idx="216">
                  <c:v>7.8641624556150598</c:v>
                </c:pt>
                <c:pt idx="217">
                  <c:v>8.061680314110049</c:v>
                </c:pt>
                <c:pt idx="218">
                  <c:v>8.2609644035339382</c:v>
                </c:pt>
                <c:pt idx="219">
                  <c:v>8.3619317462437976</c:v>
                </c:pt>
                <c:pt idx="220">
                  <c:v>8.6776063210828625</c:v>
                </c:pt>
                <c:pt idx="221">
                  <c:v>8.7810978312367247</c:v>
                </c:pt>
                <c:pt idx="222">
                  <c:v>8.884589341390587</c:v>
                </c:pt>
                <c:pt idx="223">
                  <c:v>8.9912169579127461</c:v>
                </c:pt>
                <c:pt idx="224">
                  <c:v>8.9824335441629692</c:v>
                </c:pt>
                <c:pt idx="225">
                  <c:v>9.0846474431137914</c:v>
                </c:pt>
                <c:pt idx="226">
                  <c:v>9.1899587329419088</c:v>
                </c:pt>
                <c:pt idx="227">
                  <c:v>9.1788493372599316</c:v>
                </c:pt>
                <c:pt idx="228">
                  <c:v>9.3832302539500994</c:v>
                </c:pt>
                <c:pt idx="229">
                  <c:v>9.3550052966354098</c:v>
                </c:pt>
                <c:pt idx="230">
                  <c:v>9.3299164456890189</c:v>
                </c:pt>
                <c:pt idx="231">
                  <c:v>9.3048275947426298</c:v>
                </c:pt>
                <c:pt idx="232">
                  <c:v>9.1620822150462313</c:v>
                </c:pt>
                <c:pt idx="233">
                  <c:v>9.1373030880278492</c:v>
                </c:pt>
                <c:pt idx="234">
                  <c:v>9.1125239610094706</c:v>
                </c:pt>
                <c:pt idx="235">
                  <c:v>8.760193118996952</c:v>
                </c:pt>
                <c:pt idx="236">
                  <c:v>8.6335152745416721</c:v>
                </c:pt>
                <c:pt idx="237">
                  <c:v>8.609902241312156</c:v>
                </c:pt>
                <c:pt idx="238">
                  <c:v>8.7901636120854985</c:v>
                </c:pt>
                <c:pt idx="239">
                  <c:v>8.7659815938954395</c:v>
                </c:pt>
                <c:pt idx="240">
                  <c:v>9.0013915834062406</c:v>
                </c:pt>
                <c:pt idx="241">
                  <c:v>9.0168700326172768</c:v>
                </c:pt>
                <c:pt idx="242">
                  <c:v>9.0349758557673994</c:v>
                </c:pt>
                <c:pt idx="243">
                  <c:v>9.0526466143655728</c:v>
                </c:pt>
                <c:pt idx="244">
                  <c:v>9.2828776726363884</c:v>
                </c:pt>
                <c:pt idx="245">
                  <c:v>9.6377918041229282</c:v>
                </c:pt>
                <c:pt idx="246">
                  <c:v>9.8868716803338632</c:v>
                </c:pt>
                <c:pt idx="247">
                  <c:v>10.013864706303064</c:v>
                </c:pt>
                <c:pt idx="248">
                  <c:v>10.270748356178668</c:v>
                </c:pt>
                <c:pt idx="249">
                  <c:v>10.40246482364722</c:v>
                </c:pt>
                <c:pt idx="250">
                  <c:v>10.664354437991621</c:v>
                </c:pt>
                <c:pt idx="251">
                  <c:v>10.797738263600806</c:v>
                </c:pt>
                <c:pt idx="252">
                  <c:v>11.159654626010152</c:v>
                </c:pt>
                <c:pt idx="253">
                  <c:v>11.241111959046721</c:v>
                </c:pt>
                <c:pt idx="254">
                  <c:v>11.624502587359533</c:v>
                </c:pt>
                <c:pt idx="255">
                  <c:v>11.86635592796967</c:v>
                </c:pt>
                <c:pt idx="256">
                  <c:v>11.951115613169454</c:v>
                </c:pt>
                <c:pt idx="257">
                  <c:v>12.035875298369238</c:v>
                </c:pt>
                <c:pt idx="258">
                  <c:v>11.80165947257033</c:v>
                </c:pt>
                <c:pt idx="259">
                  <c:v>11.729855957266142</c:v>
                </c:pt>
                <c:pt idx="260">
                  <c:v>11.811313290302715</c:v>
                </c:pt>
                <c:pt idx="261">
                  <c:v>11.892770623339285</c:v>
                </c:pt>
                <c:pt idx="262">
                  <c:v>11.671084740803813</c:v>
                </c:pt>
                <c:pt idx="263">
                  <c:v>11.603593562705671</c:v>
                </c:pt>
                <c:pt idx="264">
                  <c:v>10.906090203715433</c:v>
                </c:pt>
                <c:pt idx="265">
                  <c:v>10.504466143713699</c:v>
                </c:pt>
                <c:pt idx="266">
                  <c:v>10.47918632670509</c:v>
                </c:pt>
                <c:pt idx="267">
                  <c:v>10.32360379403282</c:v>
                </c:pt>
                <c:pt idx="268">
                  <c:v>10.167256846024806</c:v>
                </c:pt>
                <c:pt idx="269">
                  <c:v>10.132034300985483</c:v>
                </c:pt>
                <c:pt idx="270">
                  <c:v>10.094957948844776</c:v>
                </c:pt>
                <c:pt idx="271">
                  <c:v>10.197071039647085</c:v>
                </c:pt>
                <c:pt idx="272">
                  <c:v>9.4908450303887264</c:v>
                </c:pt>
                <c:pt idx="273">
                  <c:v>9.0678303136310205</c:v>
                </c:pt>
                <c:pt idx="274">
                  <c:v>9.0052261770278754</c:v>
                </c:pt>
                <c:pt idx="275">
                  <c:v>8.8150072607774703</c:v>
                </c:pt>
                <c:pt idx="276">
                  <c:v>8.7706482913722486</c:v>
                </c:pt>
                <c:pt idx="277">
                  <c:v>8.5973466971577324</c:v>
                </c:pt>
                <c:pt idx="278">
                  <c:v>8.5447501570032003</c:v>
                </c:pt>
                <c:pt idx="279">
                  <c:v>8.2429568535856426</c:v>
                </c:pt>
                <c:pt idx="280">
                  <c:v>7.9375274862714837</c:v>
                </c:pt>
                <c:pt idx="281">
                  <c:v>7.6357341828539242</c:v>
                </c:pt>
                <c:pt idx="282">
                  <c:v>7.3339408794363647</c:v>
                </c:pt>
                <c:pt idx="283">
                  <c:v>6.8305265785474303</c:v>
                </c:pt>
                <c:pt idx="284">
                  <c:v>6.4464439169799999</c:v>
                </c:pt>
                <c:pt idx="285">
                  <c:v>6.3331447291001686</c:v>
                </c:pt>
                <c:pt idx="286">
                  <c:v>6.0320784261887859</c:v>
                </c:pt>
                <c:pt idx="287">
                  <c:v>5.8177022345553713</c:v>
                </c:pt>
                <c:pt idx="288">
                  <c:v>6.0904070268001549</c:v>
                </c:pt>
                <c:pt idx="289">
                  <c:v>6.3631118190449367</c:v>
                </c:pt>
                <c:pt idx="290">
                  <c:v>6.6358166112897203</c:v>
                </c:pt>
                <c:pt idx="291">
                  <c:v>6.6206721309524328</c:v>
                </c:pt>
                <c:pt idx="292">
                  <c:v>6.7877368733747874</c:v>
                </c:pt>
                <c:pt idx="293">
                  <c:v>6.9502941863822345</c:v>
                </c:pt>
                <c:pt idx="294">
                  <c:v>7.3032611928716067</c:v>
                </c:pt>
                <c:pt idx="295">
                  <c:v>7.6660414147870277</c:v>
                </c:pt>
                <c:pt idx="296">
                  <c:v>7.9273837357456776</c:v>
                </c:pt>
                <c:pt idx="297">
                  <c:v>8.1887260567043239</c:v>
                </c:pt>
                <c:pt idx="298">
                  <c:v>8.4500683776629746</c:v>
                </c:pt>
                <c:pt idx="299">
                  <c:v>8.8341005930515148</c:v>
                </c:pt>
                <c:pt idx="300">
                  <c:v>8.8420305866950297</c:v>
                </c:pt>
                <c:pt idx="301">
                  <c:v>8.8465434604207598</c:v>
                </c:pt>
                <c:pt idx="302">
                  <c:v>8.726553351833056</c:v>
                </c:pt>
                <c:pt idx="303">
                  <c:v>8.7331349446291071</c:v>
                </c:pt>
                <c:pt idx="304">
                  <c:v>8.7361684030040667</c:v>
                </c:pt>
                <c:pt idx="305">
                  <c:v>8.7430838572842458</c:v>
                </c:pt>
                <c:pt idx="306">
                  <c:v>8.6176396106362549</c:v>
                </c:pt>
                <c:pt idx="307">
                  <c:v>8.4883940231807475</c:v>
                </c:pt>
                <c:pt idx="308">
                  <c:v>8.3629497765327567</c:v>
                </c:pt>
                <c:pt idx="309">
                  <c:v>7.9952274714876541</c:v>
                </c:pt>
                <c:pt idx="310">
                  <c:v>7.6449336203569089</c:v>
                </c:pt>
                <c:pt idx="311">
                  <c:v>7.5266575727845808</c:v>
                </c:pt>
                <c:pt idx="312">
                  <c:v>8.0542600693389694</c:v>
                </c:pt>
                <c:pt idx="313">
                  <c:v>8.3641812080583815</c:v>
                </c:pt>
                <c:pt idx="314">
                  <c:v>8.6704128094120829</c:v>
                </c:pt>
                <c:pt idx="315">
                  <c:v>9.1106291146630483</c:v>
                </c:pt>
                <c:pt idx="316">
                  <c:v>9.5679748125149757</c:v>
                </c:pt>
                <c:pt idx="317">
                  <c:v>9.8834860995387128</c:v>
                </c:pt>
                <c:pt idx="318">
                  <c:v>10.198997386562446</c:v>
                </c:pt>
                <c:pt idx="319">
                  <c:v>10.060988801884195</c:v>
                </c:pt>
                <c:pt idx="320">
                  <c:v>10.070874676078725</c:v>
                </c:pt>
                <c:pt idx="321">
                  <c:v>10.512231743322467</c:v>
                </c:pt>
                <c:pt idx="322">
                  <c:v>10.81329804623385</c:v>
                </c:pt>
                <c:pt idx="323">
                  <c:v>11.110780226491523</c:v>
                </c:pt>
                <c:pt idx="324">
                  <c:v>11.229056274063852</c:v>
                </c:pt>
                <c:pt idx="325">
                  <c:v>11.191038631277657</c:v>
                </c:pt>
                <c:pt idx="326">
                  <c:v>11.307648759105938</c:v>
                </c:pt>
                <c:pt idx="327">
                  <c:v>11.424258886934219</c:v>
                </c:pt>
                <c:pt idx="328">
                  <c:v>10.784901118010426</c:v>
                </c:pt>
                <c:pt idx="329">
                  <c:v>11.661012782827999</c:v>
                </c:pt>
                <c:pt idx="330">
                  <c:v>11.94588080480524</c:v>
                </c:pt>
                <c:pt idx="331">
                  <c:v>12.067740975031278</c:v>
                </c:pt>
                <c:pt idx="332">
                  <c:v>12.186017022603608</c:v>
                </c:pt>
                <c:pt idx="333">
                  <c:v>12.304293070175936</c:v>
                </c:pt>
                <c:pt idx="334">
                  <c:v>12.426153240401971</c:v>
                </c:pt>
                <c:pt idx="335">
                  <c:v>12.367740830272119</c:v>
                </c:pt>
                <c:pt idx="336">
                  <c:v>12.749373975891945</c:v>
                </c:pt>
                <c:pt idx="337">
                  <c:v>12.774692637131182</c:v>
                </c:pt>
                <c:pt idx="338">
                  <c:v>13.145870147168891</c:v>
                </c:pt>
                <c:pt idx="339">
                  <c:v>13.334393675629917</c:v>
                </c:pt>
                <c:pt idx="340">
                  <c:v>13.703945903100974</c:v>
                </c:pt>
                <c:pt idx="341">
                  <c:v>13.88249949281786</c:v>
                </c:pt>
                <c:pt idx="342">
                  <c:v>14.056354135441811</c:v>
                </c:pt>
                <c:pt idx="343">
                  <c:v>14.228966934828124</c:v>
                </c:pt>
                <c:pt idx="344">
                  <c:v>14.034075998137265</c:v>
                </c:pt>
                <c:pt idx="345">
                  <c:v>14.195342390654792</c:v>
                </c:pt>
                <c:pt idx="346">
                  <c:v>14.355720363474534</c:v>
                </c:pt>
                <c:pt idx="347">
                  <c:v>14.509210914033833</c:v>
                </c:pt>
                <c:pt idx="348">
                  <c:v>14.509210914033833</c:v>
                </c:pt>
                <c:pt idx="349">
                  <c:v>14.336490614110252</c:v>
                </c:pt>
                <c:pt idx="350">
                  <c:v>14.336490614110252</c:v>
                </c:pt>
                <c:pt idx="351">
                  <c:v>14.336490614110252</c:v>
                </c:pt>
                <c:pt idx="352">
                  <c:v>14.68615893961589</c:v>
                </c:pt>
                <c:pt idx="353">
                  <c:v>14.867476211028364</c:v>
                </c:pt>
                <c:pt idx="354">
                  <c:v>14.68615893961589</c:v>
                </c:pt>
                <c:pt idx="355">
                  <c:v>14.867476211028364</c:v>
                </c:pt>
                <c:pt idx="356">
                  <c:v>14.68615893961589</c:v>
                </c:pt>
                <c:pt idx="357">
                  <c:v>14.867476211028364</c:v>
                </c:pt>
                <c:pt idx="358">
                  <c:v>14.867476211028364</c:v>
                </c:pt>
                <c:pt idx="359">
                  <c:v>15.053310567834384</c:v>
                </c:pt>
                <c:pt idx="360">
                  <c:v>14.920131855942424</c:v>
                </c:pt>
                <c:pt idx="361">
                  <c:v>15.156802077988246</c:v>
                </c:pt>
                <c:pt idx="362">
                  <c:v>15.210115886249326</c:v>
                </c:pt>
                <c:pt idx="363">
                  <c:v>15.456644743807392</c:v>
                </c:pt>
                <c:pt idx="364">
                  <c:v>15.507457629753748</c:v>
                </c:pt>
                <c:pt idx="365">
                  <c:v>15.561446321071751</c:v>
                </c:pt>
                <c:pt idx="366">
                  <c:v>15.420235012925348</c:v>
                </c:pt>
                <c:pt idx="367">
                  <c:v>15.279429197708943</c:v>
                </c:pt>
                <c:pt idx="368">
                  <c:v>15.145101406478888</c:v>
                </c:pt>
                <c:pt idx="369">
                  <c:v>15.197114886056694</c:v>
                </c:pt>
                <c:pt idx="370">
                  <c:v>15.062374580131376</c:v>
                </c:pt>
                <c:pt idx="371">
                  <c:v>14.933844389698178</c:v>
                </c:pt>
                <c:pt idx="372">
                  <c:v>15.440218614351007</c:v>
                </c:pt>
                <c:pt idx="373">
                  <c:v>15.769698612190526</c:v>
                </c:pt>
                <c:pt idx="374">
                  <c:v>16.096155857756283</c:v>
                </c:pt>
                <c:pt idx="375">
                  <c:v>16.227115313846042</c:v>
                </c:pt>
                <c:pt idx="376">
                  <c:v>16.357928769746991</c:v>
                </c:pt>
                <c:pt idx="377">
                  <c:v>16.482815266293368</c:v>
                </c:pt>
                <c:pt idx="378">
                  <c:v>16.797885009436676</c:v>
                </c:pt>
                <c:pt idx="379">
                  <c:v>17.317208244696062</c:v>
                </c:pt>
                <c:pt idx="380">
                  <c:v>17.430941808159801</c:v>
                </c:pt>
                <c:pt idx="381">
                  <c:v>16.588591583733042</c:v>
                </c:pt>
                <c:pt idx="382">
                  <c:v>17.455144426893593</c:v>
                </c:pt>
                <c:pt idx="383">
                  <c:v>17.562224731402186</c:v>
                </c:pt>
                <c:pt idx="384">
                  <c:v>17.140361302573403</c:v>
                </c:pt>
                <c:pt idx="385">
                  <c:v>16.908772055441958</c:v>
                </c:pt>
                <c:pt idx="386">
                  <c:v>17.248528297902627</c:v>
                </c:pt>
                <c:pt idx="387">
                  <c:v>17.011895595633881</c:v>
                </c:pt>
                <c:pt idx="388">
                  <c:v>17.162549064000689</c:v>
                </c:pt>
                <c:pt idx="389">
                  <c:v>16.920412131770181</c:v>
                </c:pt>
                <c:pt idx="390">
                  <c:v>16.67827519953968</c:v>
                </c:pt>
                <c:pt idx="391">
                  <c:v>16.433220954872663</c:v>
                </c:pt>
                <c:pt idx="392">
                  <c:v>16.004941369957066</c:v>
                </c:pt>
                <c:pt idx="393">
                  <c:v>15.948947090411652</c:v>
                </c:pt>
                <c:pt idx="394">
                  <c:v>15.888619734310366</c:v>
                </c:pt>
                <c:pt idx="395">
                  <c:v>15.64363451455414</c:v>
                </c:pt>
                <c:pt idx="396">
                  <c:v>15.188833548750246</c:v>
                </c:pt>
                <c:pt idx="397">
                  <c:v>14.751739468012625</c:v>
                </c:pt>
                <c:pt idx="398">
                  <c:v>14.825181346957629</c:v>
                </c:pt>
                <c:pt idx="399">
                  <c:v>14.900456226769041</c:v>
                </c:pt>
                <c:pt idx="400">
                  <c:v>15.150712445887999</c:v>
                </c:pt>
                <c:pt idx="401">
                  <c:v>15.053308683816248</c:v>
                </c:pt>
                <c:pt idx="402">
                  <c:v>14.955904921744496</c:v>
                </c:pt>
                <c:pt idx="403">
                  <c:v>14.682833492965401</c:v>
                </c:pt>
                <c:pt idx="404">
                  <c:v>14.418866099060422</c:v>
                </c:pt>
                <c:pt idx="405">
                  <c:v>14.323701582806622</c:v>
                </c:pt>
                <c:pt idx="406">
                  <c:v>13.906044486089487</c:v>
                </c:pt>
                <c:pt idx="407">
                  <c:v>13.81301803807794</c:v>
                </c:pt>
                <c:pt idx="408">
                  <c:v>14.235865529039511</c:v>
                </c:pt>
                <c:pt idx="409">
                  <c:v>14.658713020001082</c:v>
                </c:pt>
                <c:pt idx="410">
                  <c:v>15.252830808889099</c:v>
                </c:pt>
                <c:pt idx="411">
                  <c:v>15.680480270820571</c:v>
                </c:pt>
                <c:pt idx="412">
                  <c:v>16.293318691938275</c:v>
                </c:pt>
                <c:pt idx="413">
                  <c:v>16.725884674910084</c:v>
                </c:pt>
                <c:pt idx="414">
                  <c:v>17.1584506578819</c:v>
                </c:pt>
                <c:pt idx="415">
                  <c:v>17.391078118546449</c:v>
                </c:pt>
                <c:pt idx="416">
                  <c:v>18.023582623825529</c:v>
                </c:pt>
                <c:pt idx="417">
                  <c:v>18.456148606797338</c:v>
                </c:pt>
                <c:pt idx="418">
                  <c:v>18.674026504340862</c:v>
                </c:pt>
                <c:pt idx="419">
                  <c:v>18.887187929616779</c:v>
                </c:pt>
                <c:pt idx="420">
                  <c:v>19.098611675097562</c:v>
                </c:pt>
                <c:pt idx="421">
                  <c:v>19.310035420578348</c:v>
                </c:pt>
                <c:pt idx="422">
                  <c:v>19.521459166059131</c:v>
                </c:pt>
                <c:pt idx="423">
                  <c:v>19.732882911539914</c:v>
                </c:pt>
                <c:pt idx="424">
                  <c:v>19.722657138836585</c:v>
                </c:pt>
                <c:pt idx="425">
                  <c:v>19.931731242781844</c:v>
                </c:pt>
                <c:pt idx="426">
                  <c:v>20.835261513142306</c:v>
                </c:pt>
                <c:pt idx="427">
                  <c:v>20.578577893463056</c:v>
                </c:pt>
                <c:pt idx="428">
                  <c:v>20.558953554617638</c:v>
                </c:pt>
                <c:pt idx="429">
                  <c:v>20.316456896072857</c:v>
                </c:pt>
                <c:pt idx="430">
                  <c:v>20.30047061065962</c:v>
                </c:pt>
                <c:pt idx="431">
                  <c:v>20.284640550610025</c:v>
                </c:pt>
                <c:pt idx="432">
                  <c:v>20.278888714993801</c:v>
                </c:pt>
                <c:pt idx="433">
                  <c:v>19.630038572155581</c:v>
                </c:pt>
                <c:pt idx="434">
                  <c:v>19.617382637761011</c:v>
                </c:pt>
                <c:pt idx="435">
                  <c:v>19.395853010695141</c:v>
                </c:pt>
                <c:pt idx="436">
                  <c:v>18.772163428819965</c:v>
                </c:pt>
                <c:pt idx="437">
                  <c:v>18.364081254259784</c:v>
                </c:pt>
                <c:pt idx="438">
                  <c:v>18.14940255790717</c:v>
                </c:pt>
                <c:pt idx="439">
                  <c:v>17.932137371237054</c:v>
                </c:pt>
                <c:pt idx="440">
                  <c:v>17.71745867488444</c:v>
                </c:pt>
                <c:pt idx="441">
                  <c:v>17.324142951097436</c:v>
                </c:pt>
                <c:pt idx="442">
                  <c:v>17.837138526279844</c:v>
                </c:pt>
                <c:pt idx="443">
                  <c:v>17.998471881084676</c:v>
                </c:pt>
                <c:pt idx="444">
                  <c:v>18.011577994163105</c:v>
                </c:pt>
                <c:pt idx="445">
                  <c:v>18.027763069520308</c:v>
                </c:pt>
                <c:pt idx="446">
                  <c:v>17.840990203329202</c:v>
                </c:pt>
                <c:pt idx="447">
                  <c:v>17.460175024802531</c:v>
                </c:pt>
                <c:pt idx="448">
                  <c:v>17.278212044913545</c:v>
                </c:pt>
                <c:pt idx="449">
                  <c:v>17.093492050177751</c:v>
                </c:pt>
                <c:pt idx="450">
                  <c:v>16.72494364343823</c:v>
                </c:pt>
                <c:pt idx="451">
                  <c:v>16.544958924627384</c:v>
                </c:pt>
                <c:pt idx="452">
                  <c:v>16.362247164622431</c:v>
                </c:pt>
                <c:pt idx="453">
                  <c:v>16.00567337316193</c:v>
                </c:pt>
                <c:pt idx="454">
                  <c:v>15.65920869874066</c:v>
                </c:pt>
                <c:pt idx="455">
                  <c:v>15.317398589869816</c:v>
                </c:pt>
                <c:pt idx="456">
                  <c:v>15.880738325806533</c:v>
                </c:pt>
                <c:pt idx="457">
                  <c:v>16.109677827276879</c:v>
                </c:pt>
                <c:pt idx="458">
                  <c:v>16.505817445980409</c:v>
                </c:pt>
                <c:pt idx="459">
                  <c:v>16.55353803200882</c:v>
                </c:pt>
                <c:pt idx="460">
                  <c:v>16.768602974684232</c:v>
                </c:pt>
                <c:pt idx="461">
                  <c:v>16.979322272665215</c:v>
                </c:pt>
                <c:pt idx="462">
                  <c:v>17.359456353396528</c:v>
                </c:pt>
                <c:pt idx="463">
                  <c:v>17.562158288805275</c:v>
                </c:pt>
                <c:pt idx="464">
                  <c:v>17.760995204165823</c:v>
                </c:pt>
                <c:pt idx="465">
                  <c:v>17.781421938775505</c:v>
                </c:pt>
                <c:pt idx="466">
                  <c:v>17.972269518094354</c:v>
                </c:pt>
                <c:pt idx="467">
                  <c:v>18.159481166854384</c:v>
                </c:pt>
                <c:pt idx="468">
                  <c:v>18.273817664371101</c:v>
                </c:pt>
                <c:pt idx="469">
                  <c:v>18.213508035115751</c:v>
                </c:pt>
                <c:pt idx="470">
                  <c:v>17.810759486574533</c:v>
                </c:pt>
                <c:pt idx="471">
                  <c:v>17.585650523883647</c:v>
                </c:pt>
                <c:pt idx="472">
                  <c:v>17.860805489767966</c:v>
                </c:pt>
                <c:pt idx="473">
                  <c:v>17.972269518094354</c:v>
                </c:pt>
                <c:pt idx="474">
                  <c:v>17.911959888839</c:v>
                </c:pt>
                <c:pt idx="475">
                  <c:v>18.025003061224485</c:v>
                </c:pt>
                <c:pt idx="476">
                  <c:v>18.140263228847893</c:v>
                </c:pt>
                <c:pt idx="477">
                  <c:v>18.626569955834224</c:v>
                </c:pt>
                <c:pt idx="478">
                  <c:v>18.946041575697596</c:v>
                </c:pt>
                <c:pt idx="479">
                  <c:v>18.881379317760061</c:v>
                </c:pt>
                <c:pt idx="480">
                  <c:v>18.578759950612401</c:v>
                </c:pt>
                <c:pt idx="481">
                  <c:v>18.862046680415929</c:v>
                </c:pt>
                <c:pt idx="482">
                  <c:v>18.354468999930212</c:v>
                </c:pt>
                <c:pt idx="483">
                  <c:v>18.633872479310849</c:v>
                </c:pt>
                <c:pt idx="484">
                  <c:v>18.317535700794817</c:v>
                </c:pt>
                <c:pt idx="485">
                  <c:v>17.998471881084676</c:v>
                </c:pt>
                <c:pt idx="486">
                  <c:v>17.489428700186885</c:v>
                </c:pt>
                <c:pt idx="487">
                  <c:v>16.639616393052584</c:v>
                </c:pt>
                <c:pt idx="488">
                  <c:v>16.165564484383612</c:v>
                </c:pt>
                <c:pt idx="489">
                  <c:v>15.862945117235949</c:v>
                </c:pt>
                <c:pt idx="490">
                  <c:v>15.724920973299415</c:v>
                </c:pt>
                <c:pt idx="491">
                  <c:v>15.581491669005505</c:v>
                </c:pt>
                <c:pt idx="492">
                  <c:v>15.659585586174188</c:v>
                </c:pt>
                <c:pt idx="493">
                  <c:v>15.733620601360879</c:v>
                </c:pt>
                <c:pt idx="494">
                  <c:v>15.648852990105626</c:v>
                </c:pt>
                <c:pt idx="495">
                  <c:v>15.414919275279965</c:v>
                </c:pt>
                <c:pt idx="496">
                  <c:v>15.638751675798634</c:v>
                </c:pt>
                <c:pt idx="497">
                  <c:v>16.022156512848891</c:v>
                </c:pt>
                <c:pt idx="498">
                  <c:v>16.250689597993404</c:v>
                </c:pt>
                <c:pt idx="499">
                  <c:v>16.31516827077262</c:v>
                </c:pt>
                <c:pt idx="500">
                  <c:v>16.380830484693874</c:v>
                </c:pt>
                <c:pt idx="501">
                  <c:v>16.604925117346934</c:v>
                </c:pt>
                <c:pt idx="502">
                  <c:v>16.826583938775507</c:v>
                </c:pt>
                <c:pt idx="503">
                  <c:v>17.21787696297427</c:v>
                </c:pt>
                <c:pt idx="504">
                  <c:v>16.90940152040816</c:v>
                </c:pt>
                <c:pt idx="505">
                  <c:v>16.765688658163263</c:v>
                </c:pt>
                <c:pt idx="506">
                  <c:v>16.624411607142854</c:v>
                </c:pt>
                <c:pt idx="507">
                  <c:v>16.483134556122444</c:v>
                </c:pt>
                <c:pt idx="508">
                  <c:v>16.507869340206181</c:v>
                </c:pt>
                <c:pt idx="509">
                  <c:v>16.198144642857141</c:v>
                </c:pt>
                <c:pt idx="510">
                  <c:v>15.894677010101008</c:v>
                </c:pt>
                <c:pt idx="511">
                  <c:v>15.752415792929289</c:v>
                </c:pt>
                <c:pt idx="512">
                  <c:v>15.456440124999997</c:v>
                </c:pt>
                <c:pt idx="513">
                  <c:v>15.317988614999999</c:v>
                </c:pt>
                <c:pt idx="514">
                  <c:v>15.026881198019803</c:v>
                </c:pt>
                <c:pt idx="515">
                  <c:v>15.038698499999999</c:v>
                </c:pt>
                <c:pt idx="516">
                  <c:v>14.819085759999998</c:v>
                </c:pt>
                <c:pt idx="517">
                  <c:v>14.74935365151515</c:v>
                </c:pt>
                <c:pt idx="518">
                  <c:v>14.5275226010101</c:v>
                </c:pt>
                <c:pt idx="519">
                  <c:v>14.451667994897957</c:v>
                </c:pt>
                <c:pt idx="520">
                  <c:v>14.086271707070706</c:v>
                </c:pt>
                <c:pt idx="521">
                  <c:v>13.864440656565652</c:v>
                </c:pt>
                <c:pt idx="522">
                  <c:v>13.506183509999996</c:v>
                </c:pt>
                <c:pt idx="523">
                  <c:v>13.028390063725489</c:v>
                </c:pt>
                <c:pt idx="524">
                  <c:v>12.813083455882351</c:v>
                </c:pt>
                <c:pt idx="525">
                  <c:v>12.722507311881188</c:v>
                </c:pt>
                <c:pt idx="526">
                  <c:v>12.384810529411764</c:v>
                </c:pt>
                <c:pt idx="527">
                  <c:v>12.28999405940594</c:v>
                </c:pt>
                <c:pt idx="528">
                  <c:v>12.999032178217821</c:v>
                </c:pt>
                <c:pt idx="529">
                  <c:v>13.845150999999996</c:v>
                </c:pt>
                <c:pt idx="530">
                  <c:v>14.708363131313128</c:v>
                </c:pt>
                <c:pt idx="531">
                  <c:v>15.277407999999998</c:v>
                </c:pt>
                <c:pt idx="532">
                  <c:v>15.835184653465346</c:v>
                </c:pt>
                <c:pt idx="533">
                  <c:v>16.544222772277223</c:v>
                </c:pt>
                <c:pt idx="534">
                  <c:v>17.253260891089106</c:v>
                </c:pt>
                <c:pt idx="535">
                  <c:v>17.962299009900988</c:v>
                </c:pt>
                <c:pt idx="536">
                  <c:v>18.671337128712871</c:v>
                </c:pt>
                <c:pt idx="537">
                  <c:v>19.190371568627448</c:v>
                </c:pt>
                <c:pt idx="538">
                  <c:v>19.69932766990291</c:v>
                </c:pt>
                <c:pt idx="539">
                  <c:v>20.394598058252424</c:v>
                </c:pt>
                <c:pt idx="540">
                  <c:v>21.442539894230766</c:v>
                </c:pt>
                <c:pt idx="541">
                  <c:v>22.684288350961534</c:v>
                </c:pt>
                <c:pt idx="542">
                  <c:v>23.689076095238093</c:v>
                </c:pt>
                <c:pt idx="543">
                  <c:v>24.704181273584904</c:v>
                </c:pt>
                <c:pt idx="544">
                  <c:v>25.678003224299061</c:v>
                </c:pt>
                <c:pt idx="545">
                  <c:v>26.633791435185184</c:v>
                </c:pt>
                <c:pt idx="546">
                  <c:v>27.827338935185178</c:v>
                </c:pt>
                <c:pt idx="547">
                  <c:v>28.754639770642193</c:v>
                </c:pt>
                <c:pt idx="548">
                  <c:v>29.41933297297297</c:v>
                </c:pt>
                <c:pt idx="549">
                  <c:v>30.0393724778761</c:v>
                </c:pt>
                <c:pt idx="550">
                  <c:v>30.637845391304342</c:v>
                </c:pt>
                <c:pt idx="551">
                  <c:v>31.484959913793098</c:v>
                </c:pt>
                <c:pt idx="552">
                  <c:v>30.78740474358974</c:v>
                </c:pt>
                <c:pt idx="553">
                  <c:v>29.599977999999993</c:v>
                </c:pt>
                <c:pt idx="554">
                  <c:v>29.20212883333333</c:v>
                </c:pt>
                <c:pt idx="555">
                  <c:v>27.4137021031746</c:v>
                </c:pt>
                <c:pt idx="556">
                  <c:v>26.593730234374995</c:v>
                </c:pt>
                <c:pt idx="557">
                  <c:v>25.798988269230765</c:v>
                </c:pt>
                <c:pt idx="558">
                  <c:v>25.810464687499994</c:v>
                </c:pt>
                <c:pt idx="559">
                  <c:v>25.027772961538457</c:v>
                </c:pt>
                <c:pt idx="560">
                  <c:v>24.104275075187964</c:v>
                </c:pt>
                <c:pt idx="561">
                  <c:v>23.375848814814812</c:v>
                </c:pt>
                <c:pt idx="562">
                  <c:v>23.004522925925922</c:v>
                </c:pt>
                <c:pt idx="563">
                  <c:v>22.30278540145985</c:v>
                </c:pt>
                <c:pt idx="564">
                  <c:v>21.415652285714284</c:v>
                </c:pt>
                <c:pt idx="565">
                  <c:v>20.857454184397159</c:v>
                </c:pt>
                <c:pt idx="566">
                  <c:v>20.597219714285711</c:v>
                </c:pt>
                <c:pt idx="567">
                  <c:v>19.886854823943661</c:v>
                </c:pt>
                <c:pt idx="568">
                  <c:v>19.080297275862065</c:v>
                </c:pt>
                <c:pt idx="569">
                  <c:v>18.430971598639456</c:v>
                </c:pt>
                <c:pt idx="570">
                  <c:v>17.563328112582777</c:v>
                </c:pt>
                <c:pt idx="571">
                  <c:v>16.849170551948049</c:v>
                </c:pt>
                <c:pt idx="572">
                  <c:v>16.162305636942673</c:v>
                </c:pt>
                <c:pt idx="573">
                  <c:v>15.486278812499998</c:v>
                </c:pt>
                <c:pt idx="574">
                  <c:v>14.849781165644169</c:v>
                </c:pt>
                <c:pt idx="575">
                  <c:v>14.322569999999999</c:v>
                </c:pt>
                <c:pt idx="576">
                  <c:v>14.250233787878784</c:v>
                </c:pt>
                <c:pt idx="577">
                  <c:v>14.440451234567899</c:v>
                </c:pt>
                <c:pt idx="578">
                  <c:v>14.191570884146341</c:v>
                </c:pt>
                <c:pt idx="579">
                  <c:v>13.865162574850299</c:v>
                </c:pt>
                <c:pt idx="580">
                  <c:v>13.63045369822485</c:v>
                </c:pt>
                <c:pt idx="581">
                  <c:v>13.559829585798814</c:v>
                </c:pt>
                <c:pt idx="582">
                  <c:v>13.101584626436781</c:v>
                </c:pt>
                <c:pt idx="583">
                  <c:v>12.812091807909603</c:v>
                </c:pt>
                <c:pt idx="584">
                  <c:v>12.673060533707861</c:v>
                </c:pt>
                <c:pt idx="585">
                  <c:v>12.397067955801102</c:v>
                </c:pt>
                <c:pt idx="586">
                  <c:v>12.064507162162162</c:v>
                </c:pt>
                <c:pt idx="587">
                  <c:v>11.746023015873016</c:v>
                </c:pt>
                <c:pt idx="588">
                  <c:v>11.369003751295335</c:v>
                </c:pt>
                <c:pt idx="589">
                  <c:v>11.118966094871793</c:v>
                </c:pt>
                <c:pt idx="590">
                  <c:v>10.875217068527917</c:v>
                </c:pt>
                <c:pt idx="591">
                  <c:v>10.426783923645319</c:v>
                </c:pt>
                <c:pt idx="592">
                  <c:v>10.148630101941745</c:v>
                </c:pt>
                <c:pt idx="593">
                  <c:v>9.8796037081339705</c:v>
                </c:pt>
                <c:pt idx="594">
                  <c:v>9.8031564855769204</c:v>
                </c:pt>
                <c:pt idx="595">
                  <c:v>9.916439475369458</c:v>
                </c:pt>
                <c:pt idx="596">
                  <c:v>9.9362829374999997</c:v>
                </c:pt>
                <c:pt idx="597">
                  <c:v>9.8566631231155775</c:v>
                </c:pt>
                <c:pt idx="598">
                  <c:v>9.7750334646464623</c:v>
                </c:pt>
                <c:pt idx="599">
                  <c:v>9.8436907216494838</c:v>
                </c:pt>
                <c:pt idx="600">
                  <c:v>9.5169708552631551</c:v>
                </c:pt>
                <c:pt idx="601">
                  <c:v>9.2759398097826082</c:v>
                </c:pt>
                <c:pt idx="602">
                  <c:v>8.7722480191256818</c:v>
                </c:pt>
                <c:pt idx="603">
                  <c:v>8.3086732044198879</c:v>
                </c:pt>
                <c:pt idx="604">
                  <c:v>7.9232673022598865</c:v>
                </c:pt>
                <c:pt idx="605">
                  <c:v>7.3918566761363627</c:v>
                </c:pt>
                <c:pt idx="606">
                  <c:v>6.7769222457627105</c:v>
                </c:pt>
                <c:pt idx="607">
                  <c:v>6.2037497175141239</c:v>
                </c:pt>
                <c:pt idx="608">
                  <c:v>5.6949266428571415</c:v>
                </c:pt>
                <c:pt idx="609">
                  <c:v>5.1152035714285704</c:v>
                </c:pt>
                <c:pt idx="610">
                  <c:v>4.5615464798850578</c:v>
                </c:pt>
                <c:pt idx="611">
                  <c:v>4.0014887283236984</c:v>
                </c:pt>
                <c:pt idx="612">
                  <c:v>4.5665551094674557</c:v>
                </c:pt>
                <c:pt idx="613">
                  <c:v>5.0383241804733725</c:v>
                </c:pt>
                <c:pt idx="614">
                  <c:v>5.5746529940119753</c:v>
                </c:pt>
                <c:pt idx="615">
                  <c:v>6.050642595808382</c:v>
                </c:pt>
                <c:pt idx="616">
                  <c:v>6.5280615958083823</c:v>
                </c:pt>
                <c:pt idx="617">
                  <c:v>7.0040511976047899</c:v>
                </c:pt>
                <c:pt idx="618">
                  <c:v>7.4355167470238079</c:v>
                </c:pt>
                <c:pt idx="619">
                  <c:v>8.0053963042168661</c:v>
                </c:pt>
                <c:pt idx="620">
                  <c:v>8.48425331325301</c:v>
                </c:pt>
                <c:pt idx="621">
                  <c:v>8.9094390029940111</c:v>
                </c:pt>
                <c:pt idx="622">
                  <c:v>9.3309838482142826</c:v>
                </c:pt>
                <c:pt idx="623">
                  <c:v>9.7461275147928976</c:v>
                </c:pt>
                <c:pt idx="624">
                  <c:v>10.147995529761902</c:v>
                </c:pt>
                <c:pt idx="625">
                  <c:v>10.490429991071426</c:v>
                </c:pt>
                <c:pt idx="626">
                  <c:v>10.834285342261902</c:v>
                </c:pt>
                <c:pt idx="627">
                  <c:v>11.111997849112424</c:v>
                </c:pt>
                <c:pt idx="628">
                  <c:v>11.452406071005916</c:v>
                </c:pt>
                <c:pt idx="629">
                  <c:v>11.724848970588233</c:v>
                </c:pt>
                <c:pt idx="630">
                  <c:v>11.924372232558138</c:v>
                </c:pt>
                <c:pt idx="631">
                  <c:v>12.330532242690056</c:v>
                </c:pt>
                <c:pt idx="632">
                  <c:v>12.594701816860463</c:v>
                </c:pt>
                <c:pt idx="633">
                  <c:v>12.855817407514447</c:v>
                </c:pt>
                <c:pt idx="634">
                  <c:v>13.188354919075142</c:v>
                </c:pt>
                <c:pt idx="635">
                  <c:v>13.522272254335258</c:v>
                </c:pt>
                <c:pt idx="636">
                  <c:v>13.464319658959534</c:v>
                </c:pt>
                <c:pt idx="637">
                  <c:v>13.485698904069766</c:v>
                </c:pt>
                <c:pt idx="638">
                  <c:v>13.505932236842101</c:v>
                </c:pt>
                <c:pt idx="639">
                  <c:v>13.526403608823529</c:v>
                </c:pt>
                <c:pt idx="640">
                  <c:v>13.468832494117647</c:v>
                </c:pt>
                <c:pt idx="641">
                  <c:v>13.40985720588235</c:v>
                </c:pt>
                <c:pt idx="642">
                  <c:v>13.272806584795319</c:v>
                </c:pt>
                <c:pt idx="643">
                  <c:v>13.293310802941175</c:v>
                </c:pt>
                <c:pt idx="644">
                  <c:v>13.156941739766079</c:v>
                </c:pt>
                <c:pt idx="645">
                  <c:v>13.022158363372091</c:v>
                </c:pt>
                <c:pt idx="646">
                  <c:v>12.965256680232557</c:v>
                </c:pt>
                <c:pt idx="647">
                  <c:v>12.832360404624277</c:v>
                </c:pt>
                <c:pt idx="648">
                  <c:v>13.200773332369939</c:v>
                </c:pt>
                <c:pt idx="649">
                  <c:v>13.646689031976743</c:v>
                </c:pt>
                <c:pt idx="650">
                  <c:v>13.936219364161847</c:v>
                </c:pt>
                <c:pt idx="651">
                  <c:v>14.391962296511625</c:v>
                </c:pt>
                <c:pt idx="652">
                  <c:v>14.667525924855488</c:v>
                </c:pt>
                <c:pt idx="653">
                  <c:v>14.868191714285715</c:v>
                </c:pt>
                <c:pt idx="654">
                  <c:v>15.064322683615817</c:v>
                </c:pt>
                <c:pt idx="655">
                  <c:v>15.41496940677966</c:v>
                </c:pt>
                <c:pt idx="656">
                  <c:v>15.779102542372879</c:v>
                </c:pt>
                <c:pt idx="657">
                  <c:v>16.1432356779661</c:v>
                </c:pt>
                <c:pt idx="658">
                  <c:v>16.218984361111112</c:v>
                </c:pt>
                <c:pt idx="659">
                  <c:v>16.669657821229052</c:v>
                </c:pt>
                <c:pt idx="660">
                  <c:v>16.656322094972069</c:v>
                </c:pt>
                <c:pt idx="661">
                  <c:v>16.642986368715086</c:v>
                </c:pt>
                <c:pt idx="662">
                  <c:v>16.736486292134831</c:v>
                </c:pt>
                <c:pt idx="663">
                  <c:v>16.629650642458103</c:v>
                </c:pt>
                <c:pt idx="664">
                  <c:v>16.709664999999998</c:v>
                </c:pt>
                <c:pt idx="665">
                  <c:v>16.79058347457627</c:v>
                </c:pt>
                <c:pt idx="666">
                  <c:v>16.968835314285709</c:v>
                </c:pt>
                <c:pt idx="667">
                  <c:v>17.05263841954023</c:v>
                </c:pt>
                <c:pt idx="668">
                  <c:v>16.941554228571423</c:v>
                </c:pt>
                <c:pt idx="669">
                  <c:v>16.845295397727266</c:v>
                </c:pt>
                <c:pt idx="670">
                  <c:v>16.736637824858754</c:v>
                </c:pt>
                <c:pt idx="671">
                  <c:v>16.723151412429374</c:v>
                </c:pt>
                <c:pt idx="672">
                  <c:v>16.764227171428569</c:v>
                </c:pt>
                <c:pt idx="673">
                  <c:v>16.709664999999998</c:v>
                </c:pt>
                <c:pt idx="674">
                  <c:v>16.66827028901734</c:v>
                </c:pt>
                <c:pt idx="675">
                  <c:v>16.51648968208092</c:v>
                </c:pt>
                <c:pt idx="676">
                  <c:v>16.270659022988504</c:v>
                </c:pt>
                <c:pt idx="677">
                  <c:v>15.936571732954542</c:v>
                </c:pt>
                <c:pt idx="678">
                  <c:v>16.061147861271674</c:v>
                </c:pt>
                <c:pt idx="679">
                  <c:v>16.001863575581392</c:v>
                </c:pt>
                <c:pt idx="680">
                  <c:v>15.771384884393061</c:v>
                </c:pt>
                <c:pt idx="681">
                  <c:v>15.529836436781608</c:v>
                </c:pt>
                <c:pt idx="682">
                  <c:v>15.467823670520227</c:v>
                </c:pt>
                <c:pt idx="683">
                  <c:v>15.316043063583813</c:v>
                </c:pt>
                <c:pt idx="684">
                  <c:v>15.633402514450864</c:v>
                </c:pt>
                <c:pt idx="685">
                  <c:v>16.123360964912276</c:v>
                </c:pt>
                <c:pt idx="686">
                  <c:v>16.430472602339179</c:v>
                </c:pt>
                <c:pt idx="687">
                  <c:v>16.751543859649118</c:v>
                </c:pt>
                <c:pt idx="688">
                  <c:v>16.959477267441859</c:v>
                </c:pt>
                <c:pt idx="689">
                  <c:v>17.37972675438596</c:v>
                </c:pt>
                <c:pt idx="690">
                  <c:v>17.700798011695902</c:v>
                </c:pt>
                <c:pt idx="691">
                  <c:v>18.007909649122805</c:v>
                </c:pt>
                <c:pt idx="692">
                  <c:v>18.103286936416183</c:v>
                </c:pt>
                <c:pt idx="693">
                  <c:v>18.527743168604651</c:v>
                </c:pt>
                <c:pt idx="694">
                  <c:v>18.833069273255809</c:v>
                </c:pt>
                <c:pt idx="695">
                  <c:v>19.264275438596485</c:v>
                </c:pt>
                <c:pt idx="696">
                  <c:v>19.529508216374264</c:v>
                </c:pt>
                <c:pt idx="697">
                  <c:v>19.794740994152043</c:v>
                </c:pt>
                <c:pt idx="698">
                  <c:v>20.192015352941173</c:v>
                </c:pt>
                <c:pt idx="699">
                  <c:v>20.579866360946745</c:v>
                </c:pt>
                <c:pt idx="700">
                  <c:v>20.725601294117642</c:v>
                </c:pt>
                <c:pt idx="701">
                  <c:v>20.869631725146196</c:v>
                </c:pt>
                <c:pt idx="702">
                  <c:v>20.890530809248549</c:v>
                </c:pt>
                <c:pt idx="703">
                  <c:v>21.152697312138724</c:v>
                </c:pt>
                <c:pt idx="704">
                  <c:v>21.414863815028898</c:v>
                </c:pt>
                <c:pt idx="705">
                  <c:v>21.690828554913288</c:v>
                </c:pt>
                <c:pt idx="706">
                  <c:v>21.952995057803463</c:v>
                </c:pt>
                <c:pt idx="707">
                  <c:v>22.344319476744182</c:v>
                </c:pt>
                <c:pt idx="708">
                  <c:v>21.735128157894732</c:v>
                </c:pt>
                <c:pt idx="709">
                  <c:v>21.104728147058818</c:v>
                </c:pt>
                <c:pt idx="710">
                  <c:v>20.480992603550295</c:v>
                </c:pt>
                <c:pt idx="711">
                  <c:v>19.616304205882351</c:v>
                </c:pt>
                <c:pt idx="712">
                  <c:v>18.969636597633134</c:v>
                </c:pt>
                <c:pt idx="713">
                  <c:v>18.329479464285711</c:v>
                </c:pt>
                <c:pt idx="714">
                  <c:v>17.788171777108431</c:v>
                </c:pt>
                <c:pt idx="715">
                  <c:v>17.114747787878787</c:v>
                </c:pt>
                <c:pt idx="716">
                  <c:v>16.249502108433731</c:v>
                </c:pt>
                <c:pt idx="717">
                  <c:v>15.581220090909087</c:v>
                </c:pt>
                <c:pt idx="718">
                  <c:v>14.89023283536585</c:v>
                </c:pt>
                <c:pt idx="719">
                  <c:v>14.381876708074531</c:v>
                </c:pt>
                <c:pt idx="720">
                  <c:v>14.112385534591192</c:v>
                </c:pt>
                <c:pt idx="721">
                  <c:v>13.836028343949044</c:v>
                </c:pt>
                <c:pt idx="722">
                  <c:v>13.465664102564102</c:v>
                </c:pt>
                <c:pt idx="723">
                  <c:v>13.090520967741934</c:v>
                </c:pt>
                <c:pt idx="724">
                  <c:v>12.79358104575163</c:v>
                </c:pt>
                <c:pt idx="725">
                  <c:v>12.488775165562913</c:v>
                </c:pt>
                <c:pt idx="726">
                  <c:v>12.014517880794701</c:v>
                </c:pt>
                <c:pt idx="727">
                  <c:v>11.540260596026489</c:v>
                </c:pt>
                <c:pt idx="728">
                  <c:v>11.139776666666664</c:v>
                </c:pt>
                <c:pt idx="729">
                  <c:v>10.733917114093959</c:v>
                </c:pt>
                <c:pt idx="730">
                  <c:v>10.392794557823128</c:v>
                </c:pt>
                <c:pt idx="731">
                  <c:v>9.9734791095890394</c:v>
                </c:pt>
                <c:pt idx="732">
                  <c:v>9.9039403041958014</c:v>
                </c:pt>
                <c:pt idx="733">
                  <c:v>9.7633878475177287</c:v>
                </c:pt>
                <c:pt idx="734">
                  <c:v>9.5483799999999981</c:v>
                </c:pt>
                <c:pt idx="735">
                  <c:v>9.3302785143884872</c:v>
                </c:pt>
                <c:pt idx="736">
                  <c:v>9.1772477116788309</c:v>
                </c:pt>
                <c:pt idx="737">
                  <c:v>8.9516062499999993</c:v>
                </c:pt>
                <c:pt idx="738">
                  <c:v>8.6584850257352937</c:v>
                </c:pt>
                <c:pt idx="739">
                  <c:v>8.4290976777777775</c:v>
                </c:pt>
                <c:pt idx="740">
                  <c:v>8.1945052238805953</c:v>
                </c:pt>
                <c:pt idx="741">
                  <c:v>7.9563850639097726</c:v>
                </c:pt>
                <c:pt idx="742">
                  <c:v>7.7164654280303031</c:v>
                </c:pt>
                <c:pt idx="743">
                  <c:v>7.4710606870228995</c:v>
                </c:pt>
                <c:pt idx="744">
                  <c:v>7.6331526162790677</c:v>
                </c:pt>
                <c:pt idx="745">
                  <c:v>7.8003498031496052</c:v>
                </c:pt>
                <c:pt idx="746">
                  <c:v>7.9096203373015861</c:v>
                </c:pt>
                <c:pt idx="747">
                  <c:v>7.9569833333333317</c:v>
                </c:pt>
                <c:pt idx="748">
                  <c:v>8.0043463293650774</c:v>
                </c:pt>
                <c:pt idx="749">
                  <c:v>7.9883100393700781</c:v>
                </c:pt>
                <c:pt idx="750">
                  <c:v>7.7899474236641213</c:v>
                </c:pt>
                <c:pt idx="751">
                  <c:v>7.7761428030303019</c:v>
                </c:pt>
                <c:pt idx="752">
                  <c:v>7.8213529356060594</c:v>
                </c:pt>
                <c:pt idx="753">
                  <c:v>7.8665630681818177</c:v>
                </c:pt>
                <c:pt idx="754">
                  <c:v>7.9117732007575752</c:v>
                </c:pt>
                <c:pt idx="755">
                  <c:v>7.9569833333333326</c:v>
                </c:pt>
                <c:pt idx="756">
                  <c:v>8.0329363560606044</c:v>
                </c:pt>
                <c:pt idx="757">
                  <c:v>8.0461254774436064</c:v>
                </c:pt>
                <c:pt idx="758">
                  <c:v>8.1215074248120285</c:v>
                </c:pt>
                <c:pt idx="759">
                  <c:v>8.1968893721804488</c:v>
                </c:pt>
                <c:pt idx="760">
                  <c:v>8.2704765112781935</c:v>
                </c:pt>
                <c:pt idx="761">
                  <c:v>8.2835759328358201</c:v>
                </c:pt>
                <c:pt idx="762">
                  <c:v>8.358395328358208</c:v>
                </c:pt>
                <c:pt idx="763">
                  <c:v>8.4314333097014913</c:v>
                </c:pt>
                <c:pt idx="764">
                  <c:v>8.3811607536764701</c:v>
                </c:pt>
                <c:pt idx="765">
                  <c:v>8.5175086037037016</c:v>
                </c:pt>
                <c:pt idx="766">
                  <c:v>8.5900055629629612</c:v>
                </c:pt>
                <c:pt idx="767">
                  <c:v>8.7289294776119384</c:v>
                </c:pt>
                <c:pt idx="768">
                  <c:v>10.004736397058821</c:v>
                </c:pt>
                <c:pt idx="769">
                  <c:v>11.325633211678833</c:v>
                </c:pt>
                <c:pt idx="770">
                  <c:v>12.719557299270072</c:v>
                </c:pt>
                <c:pt idx="771">
                  <c:v>13.088666756268113</c:v>
                </c:pt>
                <c:pt idx="772">
                  <c:v>13.549929620543475</c:v>
                </c:pt>
                <c:pt idx="773">
                  <c:v>14.113481386861315</c:v>
                </c:pt>
                <c:pt idx="774">
                  <c:v>13.823074727262771</c:v>
                </c:pt>
                <c:pt idx="775">
                  <c:v>13.532685491715329</c:v>
                </c:pt>
                <c:pt idx="776">
                  <c:v>13.242278832116787</c:v>
                </c:pt>
                <c:pt idx="777">
                  <c:v>13.242278832116787</c:v>
                </c:pt>
                <c:pt idx="778">
                  <c:v>13.146320289855069</c:v>
                </c:pt>
                <c:pt idx="779">
                  <c:v>13.146320289855069</c:v>
                </c:pt>
                <c:pt idx="780">
                  <c:v>13.319298188405796</c:v>
                </c:pt>
                <c:pt idx="781">
                  <c:v>13.492276086956519</c:v>
                </c:pt>
                <c:pt idx="782">
                  <c:v>13.765000364963504</c:v>
                </c:pt>
                <c:pt idx="783">
                  <c:v>14.287721897810217</c:v>
                </c:pt>
                <c:pt idx="784">
                  <c:v>14.810443430656933</c:v>
                </c:pt>
                <c:pt idx="785">
                  <c:v>15.222055072463764</c:v>
                </c:pt>
                <c:pt idx="786">
                  <c:v>15.456010791366904</c:v>
                </c:pt>
                <c:pt idx="787">
                  <c:v>15.686624285714284</c:v>
                </c:pt>
                <c:pt idx="788">
                  <c:v>16.027637857142853</c:v>
                </c:pt>
                <c:pt idx="789">
                  <c:v>16.48232830260714</c:v>
                </c:pt>
                <c:pt idx="790">
                  <c:v>16.937001697392855</c:v>
                </c:pt>
                <c:pt idx="791">
                  <c:v>17.391692142857142</c:v>
                </c:pt>
                <c:pt idx="792">
                  <c:v>17.776239361702125</c:v>
                </c:pt>
                <c:pt idx="793">
                  <c:v>18.284131914893614</c:v>
                </c:pt>
                <c:pt idx="794">
                  <c:v>18.659686267605633</c:v>
                </c:pt>
                <c:pt idx="795">
                  <c:v>18.863058391608387</c:v>
                </c:pt>
                <c:pt idx="796">
                  <c:v>19.063605902777773</c:v>
                </c:pt>
                <c:pt idx="797">
                  <c:v>19.395146874999998</c:v>
                </c:pt>
                <c:pt idx="798">
                  <c:v>19.535820852758615</c:v>
                </c:pt>
                <c:pt idx="799">
                  <c:v>19.810089836896548</c:v>
                </c:pt>
                <c:pt idx="800">
                  <c:v>19.946958219178079</c:v>
                </c:pt>
                <c:pt idx="801">
                  <c:v>19.456459246575339</c:v>
                </c:pt>
                <c:pt idx="802">
                  <c:v>19.096759999999993</c:v>
                </c:pt>
                <c:pt idx="803">
                  <c:v>18.732064930555552</c:v>
                </c:pt>
                <c:pt idx="804">
                  <c:v>18.099391363732394</c:v>
                </c:pt>
                <c:pt idx="805">
                  <c:v>17.324722881914891</c:v>
                </c:pt>
                <c:pt idx="806">
                  <c:v>16.421859219858156</c:v>
                </c:pt>
                <c:pt idx="807">
                  <c:v>15.1855048425</c:v>
                </c:pt>
                <c:pt idx="808">
                  <c:v>14.164564626702125</c:v>
                </c:pt>
                <c:pt idx="809">
                  <c:v>13.035908865248226</c:v>
                </c:pt>
                <c:pt idx="810">
                  <c:v>12.189421276595741</c:v>
                </c:pt>
                <c:pt idx="811">
                  <c:v>11.342933687943262</c:v>
                </c:pt>
                <c:pt idx="812">
                  <c:v>10.496446099290777</c:v>
                </c:pt>
                <c:pt idx="813">
                  <c:v>10.685097588321426</c:v>
                </c:pt>
                <c:pt idx="814">
                  <c:v>10.798757411678571</c:v>
                </c:pt>
                <c:pt idx="815">
                  <c:v>10.912434285714284</c:v>
                </c:pt>
                <c:pt idx="816">
                  <c:v>11.310277768821425</c:v>
                </c:pt>
                <c:pt idx="817">
                  <c:v>11.792369513417265</c:v>
                </c:pt>
                <c:pt idx="818">
                  <c:v>12.193075179856113</c:v>
                </c:pt>
                <c:pt idx="819">
                  <c:v>12.569733060615938</c:v>
                </c:pt>
                <c:pt idx="820">
                  <c:v>12.858018026340577</c:v>
                </c:pt>
                <c:pt idx="821">
                  <c:v>13.146320289855069</c:v>
                </c:pt>
                <c:pt idx="822">
                  <c:v>13.434622553369563</c:v>
                </c:pt>
                <c:pt idx="823">
                  <c:v>13.722907519094198</c:v>
                </c:pt>
                <c:pt idx="824">
                  <c:v>13.713098936170212</c:v>
                </c:pt>
                <c:pt idx="825">
                  <c:v>14.322569999999997</c:v>
                </c:pt>
                <c:pt idx="826">
                  <c:v>14.834090357142856</c:v>
                </c:pt>
                <c:pt idx="827">
                  <c:v>15.345610714285712</c:v>
                </c:pt>
                <c:pt idx="828">
                  <c:v>15.971211151079135</c:v>
                </c:pt>
                <c:pt idx="829">
                  <c:v>16.368651428571425</c:v>
                </c:pt>
                <c:pt idx="830">
                  <c:v>16.880171785714285</c:v>
                </c:pt>
                <c:pt idx="831">
                  <c:v>17.164406597499998</c:v>
                </c:pt>
                <c:pt idx="832">
                  <c:v>17.448470902499999</c:v>
                </c:pt>
                <c:pt idx="833">
                  <c:v>17.606941843971629</c:v>
                </c:pt>
                <c:pt idx="834">
                  <c:v>17.959991259642855</c:v>
                </c:pt>
                <c:pt idx="835">
                  <c:v>18.187447311785711</c:v>
                </c:pt>
                <c:pt idx="836">
                  <c:v>18.414732857142855</c:v>
                </c:pt>
                <c:pt idx="837">
                  <c:v>18.244226071428567</c:v>
                </c:pt>
                <c:pt idx="838">
                  <c:v>18.073719285714283</c:v>
                </c:pt>
                <c:pt idx="839">
                  <c:v>17.776239361702125</c:v>
                </c:pt>
                <c:pt idx="840">
                  <c:v>17.832615435106383</c:v>
                </c:pt>
                <c:pt idx="841">
                  <c:v>17.889160806028364</c:v>
                </c:pt>
                <c:pt idx="842">
                  <c:v>17.819159859154929</c:v>
                </c:pt>
                <c:pt idx="843">
                  <c:v>17.861480069930067</c:v>
                </c:pt>
                <c:pt idx="844">
                  <c:v>17.903212499999995</c:v>
                </c:pt>
                <c:pt idx="845">
                  <c:v>17.700228231292517</c:v>
                </c:pt>
                <c:pt idx="846">
                  <c:v>18.241465485374146</c:v>
                </c:pt>
                <c:pt idx="847">
                  <c:v>18.530746131879194</c:v>
                </c:pt>
                <c:pt idx="848">
                  <c:v>18.812205629139068</c:v>
                </c:pt>
                <c:pt idx="849">
                  <c:v>18.410275163398687</c:v>
                </c:pt>
                <c:pt idx="850">
                  <c:v>18.135721753246749</c:v>
                </c:pt>
                <c:pt idx="851">
                  <c:v>17.864710967741932</c:v>
                </c:pt>
                <c:pt idx="852">
                  <c:v>17.028957961783437</c:v>
                </c:pt>
                <c:pt idx="853">
                  <c:v>16.316851898734175</c:v>
                </c:pt>
                <c:pt idx="854">
                  <c:v>15.516117499999998</c:v>
                </c:pt>
                <c:pt idx="855">
                  <c:v>15.123210559006209</c:v>
                </c:pt>
                <c:pt idx="856">
                  <c:v>14.644754601226991</c:v>
                </c:pt>
                <c:pt idx="857">
                  <c:v>14.35185950920245</c:v>
                </c:pt>
                <c:pt idx="858">
                  <c:v>14.070280258323171</c:v>
                </c:pt>
                <c:pt idx="859">
                  <c:v>13.7920996220303</c:v>
                </c:pt>
                <c:pt idx="860">
                  <c:v>13.599207878787876</c:v>
                </c:pt>
                <c:pt idx="861">
                  <c:v>13.865162574850299</c:v>
                </c:pt>
                <c:pt idx="862">
                  <c:v>14.208898809523808</c:v>
                </c:pt>
                <c:pt idx="863">
                  <c:v>14.548567159763312</c:v>
                </c:pt>
                <c:pt idx="864">
                  <c:v>14.736851043491123</c:v>
                </c:pt>
                <c:pt idx="865">
                  <c:v>14.925276175443786</c:v>
                </c:pt>
                <c:pt idx="866">
                  <c:v>14.849951453488371</c:v>
                </c:pt>
                <c:pt idx="867">
                  <c:v>14.816451724137929</c:v>
                </c:pt>
                <c:pt idx="868">
                  <c:v>14.868191714285715</c:v>
                </c:pt>
                <c:pt idx="869">
                  <c:v>15.004597142857142</c:v>
                </c:pt>
                <c:pt idx="870">
                  <c:v>14.999325151436778</c:v>
                </c:pt>
                <c:pt idx="871">
                  <c:v>14.994130194508669</c:v>
                </c:pt>
                <c:pt idx="872">
                  <c:v>14.816451724137929</c:v>
                </c:pt>
                <c:pt idx="873">
                  <c:v>14.176188944540231</c:v>
                </c:pt>
                <c:pt idx="874">
                  <c:v>13.536022197499999</c:v>
                </c:pt>
                <c:pt idx="875">
                  <c:v>12.895800574712641</c:v>
                </c:pt>
                <c:pt idx="876">
                  <c:v>12.85007535841954</c:v>
                </c:pt>
                <c:pt idx="877">
                  <c:v>12.804336423189653</c:v>
                </c:pt>
                <c:pt idx="878">
                  <c:v>12.758611206896552</c:v>
                </c:pt>
                <c:pt idx="879">
                  <c:v>12.640240927799999</c:v>
                </c:pt>
                <c:pt idx="880">
                  <c:v>12.594763357914283</c:v>
                </c:pt>
                <c:pt idx="881">
                  <c:v>12.477996590909088</c:v>
                </c:pt>
                <c:pt idx="882">
                  <c:v>12.317585523361579</c:v>
                </c:pt>
                <c:pt idx="883">
                  <c:v>12.227685098107344</c:v>
                </c:pt>
                <c:pt idx="884">
                  <c:v>12.137771186440677</c:v>
                </c:pt>
                <c:pt idx="885">
                  <c:v>12.272635310734463</c:v>
                </c:pt>
                <c:pt idx="886">
                  <c:v>12.407499435028248</c:v>
                </c:pt>
                <c:pt idx="887">
                  <c:v>12.471900842696629</c:v>
                </c:pt>
                <c:pt idx="888">
                  <c:v>12.606007303370783</c:v>
                </c:pt>
                <c:pt idx="889">
                  <c:v>12.740113764044942</c:v>
                </c:pt>
                <c:pt idx="890">
                  <c:v>12.874220224719098</c:v>
                </c:pt>
                <c:pt idx="891">
                  <c:v>13.053024368735953</c:v>
                </c:pt>
                <c:pt idx="892">
                  <c:v>13.157921018798881</c:v>
                </c:pt>
                <c:pt idx="893">
                  <c:v>13.188370165745853</c:v>
                </c:pt>
                <c:pt idx="894">
                  <c:v>13.144413327983422</c:v>
                </c:pt>
                <c:pt idx="895">
                  <c:v>13.100443301850826</c:v>
                </c:pt>
                <c:pt idx="896">
                  <c:v>13.056486464088396</c:v>
                </c:pt>
                <c:pt idx="897">
                  <c:v>12.924602762430936</c:v>
                </c:pt>
                <c:pt idx="898">
                  <c:v>12.792719060773479</c:v>
                </c:pt>
                <c:pt idx="899">
                  <c:v>12.591270329670328</c:v>
                </c:pt>
                <c:pt idx="900">
                  <c:v>12.328952197802195</c:v>
                </c:pt>
                <c:pt idx="901">
                  <c:v>12.133300552486185</c:v>
                </c:pt>
                <c:pt idx="902">
                  <c:v>11.739811475409834</c:v>
                </c:pt>
                <c:pt idx="903">
                  <c:v>11.416541304347826</c:v>
                </c:pt>
                <c:pt idx="904">
                  <c:v>11.096765945945943</c:v>
                </c:pt>
                <c:pt idx="905">
                  <c:v>10.722779679144383</c:v>
                </c:pt>
                <c:pt idx="906">
                  <c:v>10.328007638207067</c:v>
                </c:pt>
                <c:pt idx="907">
                  <c:v>10.320439790272276</c:v>
                </c:pt>
                <c:pt idx="908">
                  <c:v>10.414287009803921</c:v>
                </c:pt>
                <c:pt idx="909">
                  <c:v>10.864346453677884</c:v>
                </c:pt>
                <c:pt idx="910">
                  <c:v>11.244338151877932</c:v>
                </c:pt>
                <c:pt idx="911">
                  <c:v>11.768933488372092</c:v>
                </c:pt>
                <c:pt idx="912">
                  <c:v>12.546127209302323</c:v>
                </c:pt>
                <c:pt idx="913">
                  <c:v>13.323320930232555</c:v>
                </c:pt>
                <c:pt idx="914">
                  <c:v>13.842971004566209</c:v>
                </c:pt>
                <c:pt idx="915">
                  <c:v>14.460672710730593</c:v>
                </c:pt>
                <c:pt idx="916">
                  <c:v>15.078265417123287</c:v>
                </c:pt>
                <c:pt idx="917">
                  <c:v>15.624621818181815</c:v>
                </c:pt>
                <c:pt idx="918">
                  <c:v>15.878160241666665</c:v>
                </c:pt>
                <c:pt idx="919">
                  <c:v>16.055388783777776</c:v>
                </c:pt>
                <c:pt idx="920">
                  <c:v>16.08694456521739</c:v>
                </c:pt>
                <c:pt idx="921">
                  <c:v>16.294518043478259</c:v>
                </c:pt>
                <c:pt idx="922">
                  <c:v>16.430653896103895</c:v>
                </c:pt>
                <c:pt idx="923">
                  <c:v>16.4240297008547</c:v>
                </c:pt>
                <c:pt idx="924">
                  <c:v>16.551834710337552</c:v>
                </c:pt>
                <c:pt idx="925">
                  <c:v>17.031364143191485</c:v>
                </c:pt>
                <c:pt idx="926">
                  <c:v>17.444155769230768</c:v>
                </c:pt>
                <c:pt idx="927">
                  <c:v>17.652467226890753</c:v>
                </c:pt>
                <c:pt idx="928">
                  <c:v>18.077999790794976</c:v>
                </c:pt>
                <c:pt idx="929">
                  <c:v>18.423222821576761</c:v>
                </c:pt>
                <c:pt idx="930">
                  <c:v>18.881530122950817</c:v>
                </c:pt>
                <c:pt idx="931">
                  <c:v>19.486489795918363</c:v>
                </c:pt>
                <c:pt idx="932">
                  <c:v>20.168516938775507</c:v>
                </c:pt>
                <c:pt idx="933">
                  <c:v>20.968575107991803</c:v>
                </c:pt>
                <c:pt idx="934">
                  <c:v>21.865296998553717</c:v>
                </c:pt>
                <c:pt idx="935">
                  <c:v>22.682354979253109</c:v>
                </c:pt>
                <c:pt idx="936">
                  <c:v>23.075251666666659</c:v>
                </c:pt>
                <c:pt idx="937">
                  <c:v>23.570055672268904</c:v>
                </c:pt>
                <c:pt idx="938">
                  <c:v>23.870949999999993</c:v>
                </c:pt>
                <c:pt idx="939">
                  <c:v>23.837690475523011</c:v>
                </c:pt>
                <c:pt idx="940">
                  <c:v>24.004647379621847</c:v>
                </c:pt>
                <c:pt idx="941">
                  <c:v>23.970828451882841</c:v>
                </c:pt>
                <c:pt idx="942">
                  <c:v>24.139573728481007</c:v>
                </c:pt>
                <c:pt idx="943">
                  <c:v>24.004647379621847</c:v>
                </c:pt>
                <c:pt idx="944">
                  <c:v>23.870949999999997</c:v>
                </c:pt>
                <c:pt idx="945">
                  <c:v>23.837409804430379</c:v>
                </c:pt>
                <c:pt idx="946">
                  <c:v>23.503156833403356</c:v>
                </c:pt>
                <c:pt idx="947">
                  <c:v>23.466357627118636</c:v>
                </c:pt>
                <c:pt idx="948">
                  <c:v>23.735545845319141</c:v>
                </c:pt>
                <c:pt idx="949">
                  <c:v>23.904775644042552</c:v>
                </c:pt>
                <c:pt idx="950">
                  <c:v>23.972098093220335</c:v>
                </c:pt>
                <c:pt idx="951">
                  <c:v>24.545304337499992</c:v>
                </c:pt>
                <c:pt idx="952">
                  <c:v>25.012424583755273</c:v>
                </c:pt>
                <c:pt idx="953">
                  <c:v>25.475719747899156</c:v>
                </c:pt>
                <c:pt idx="954">
                  <c:v>25.752892116182569</c:v>
                </c:pt>
                <c:pt idx="955">
                  <c:v>26.130340329218107</c:v>
                </c:pt>
                <c:pt idx="956">
                  <c:v>26.610239344262293</c:v>
                </c:pt>
                <c:pt idx="957">
                  <c:v>26.782041463414625</c:v>
                </c:pt>
                <c:pt idx="958">
                  <c:v>27.060186234817806</c:v>
                </c:pt>
                <c:pt idx="959">
                  <c:v>27.117399199999994</c:v>
                </c:pt>
                <c:pt idx="960">
                  <c:v>26.659058163976372</c:v>
                </c:pt>
                <c:pt idx="961">
                  <c:v>26.316839985797664</c:v>
                </c:pt>
                <c:pt idx="962">
                  <c:v>26.184026550387593</c:v>
                </c:pt>
                <c:pt idx="963">
                  <c:v>25.844744481976743</c:v>
                </c:pt>
                <c:pt idx="964">
                  <c:v>25.407077890540538</c:v>
                </c:pt>
                <c:pt idx="965">
                  <c:v>25.069105791505791</c:v>
                </c:pt>
                <c:pt idx="966">
                  <c:v>24.423944980694976</c:v>
                </c:pt>
                <c:pt idx="967">
                  <c:v>23.778784169884169</c:v>
                </c:pt>
                <c:pt idx="968">
                  <c:v>22.956354214559383</c:v>
                </c:pt>
                <c:pt idx="969">
                  <c:v>22.656173754389311</c:v>
                </c:pt>
                <c:pt idx="970">
                  <c:v>22.273495175568183</c:v>
                </c:pt>
                <c:pt idx="971">
                  <c:v>21.979289811320751</c:v>
                </c:pt>
                <c:pt idx="972">
                  <c:v>21.859214428867922</c:v>
                </c:pt>
                <c:pt idx="973">
                  <c:v>21.90436492908745</c:v>
                </c:pt>
                <c:pt idx="974">
                  <c:v>21.783376425855508</c:v>
                </c:pt>
                <c:pt idx="975">
                  <c:v>21.520023106060602</c:v>
                </c:pt>
                <c:pt idx="976">
                  <c:v>21.339182575757572</c:v>
                </c:pt>
                <c:pt idx="977">
                  <c:v>21.078499245283016</c:v>
                </c:pt>
                <c:pt idx="978">
                  <c:v>20.980240538014979</c:v>
                </c:pt>
                <c:pt idx="979">
                  <c:v>21.039783806554304</c:v>
                </c:pt>
                <c:pt idx="980">
                  <c:v>21.099416479400745</c:v>
                </c:pt>
                <c:pt idx="981">
                  <c:v>21.218592420786514</c:v>
                </c:pt>
                <c:pt idx="982">
                  <c:v>21.337857766479399</c:v>
                </c:pt>
                <c:pt idx="983">
                  <c:v>21.457033707865165</c:v>
                </c:pt>
                <c:pt idx="984">
                  <c:v>21.627439661654133</c:v>
                </c:pt>
                <c:pt idx="985">
                  <c:v>21.799131698113204</c:v>
                </c:pt>
                <c:pt idx="986">
                  <c:v>21.806920488721804</c:v>
                </c:pt>
                <c:pt idx="987">
                  <c:v>22.046258171616536</c:v>
                </c:pt>
                <c:pt idx="988">
                  <c:v>22.20203979906367</c:v>
                </c:pt>
                <c:pt idx="989">
                  <c:v>22.356747947761189</c:v>
                </c:pt>
                <c:pt idx="990">
                  <c:v>22.475479202798503</c:v>
                </c:pt>
                <c:pt idx="991">
                  <c:v>22.510305849999998</c:v>
                </c:pt>
                <c:pt idx="992">
                  <c:v>22.628595724907058</c:v>
                </c:pt>
                <c:pt idx="993">
                  <c:v>22.426934346851848</c:v>
                </c:pt>
                <c:pt idx="994">
                  <c:v>22.391927235501857</c:v>
                </c:pt>
                <c:pt idx="995">
                  <c:v>22.273637360594794</c:v>
                </c:pt>
                <c:pt idx="996">
                  <c:v>22.391927235501857</c:v>
                </c:pt>
                <c:pt idx="997">
                  <c:v>22.510305849999998</c:v>
                </c:pt>
                <c:pt idx="998">
                  <c:v>22.628595724907058</c:v>
                </c:pt>
                <c:pt idx="999">
                  <c:v>22.920832747574622</c:v>
                </c:pt>
                <c:pt idx="1000">
                  <c:v>23.042743396468399</c:v>
                </c:pt>
                <c:pt idx="1001">
                  <c:v>23.249772862453529</c:v>
                </c:pt>
                <c:pt idx="1002">
                  <c:v>23.279323146282525</c:v>
                </c:pt>
                <c:pt idx="1003">
                  <c:v>23.3089621697026</c:v>
                </c:pt>
                <c:pt idx="1004">
                  <c:v>23.425596455223875</c:v>
                </c:pt>
                <c:pt idx="1005">
                  <c:v>23.841289453917906</c:v>
                </c:pt>
                <c:pt idx="1006">
                  <c:v>24.25689338190298</c:v>
                </c:pt>
                <c:pt idx="1007">
                  <c:v>24.764993071161047</c:v>
                </c:pt>
                <c:pt idx="1008">
                  <c:v>25.331190548127339</c:v>
                </c:pt>
                <c:pt idx="1009">
                  <c:v>25.897477429400745</c:v>
                </c:pt>
                <c:pt idx="1010">
                  <c:v>26.463674906367036</c:v>
                </c:pt>
                <c:pt idx="1011">
                  <c:v>27.23854203614232</c:v>
                </c:pt>
                <c:pt idx="1012">
                  <c:v>28.013319761610482</c:v>
                </c:pt>
                <c:pt idx="1013">
                  <c:v>28.788186891385763</c:v>
                </c:pt>
                <c:pt idx="1014">
                  <c:v>29.333923792350742</c:v>
                </c:pt>
                <c:pt idx="1015">
                  <c:v>29.987168371828353</c:v>
                </c:pt>
                <c:pt idx="1016">
                  <c:v>30.526419330855013</c:v>
                </c:pt>
                <c:pt idx="1017">
                  <c:v>31.058856877323418</c:v>
                </c:pt>
                <c:pt idx="1018">
                  <c:v>31.591294423791819</c:v>
                </c:pt>
                <c:pt idx="1019">
                  <c:v>32.243596641791036</c:v>
                </c:pt>
                <c:pt idx="1020">
                  <c:v>32.451398605783581</c:v>
                </c:pt>
                <c:pt idx="1021">
                  <c:v>32.659289640485071</c:v>
                </c:pt>
                <c:pt idx="1022">
                  <c:v>32.867091604477608</c:v>
                </c:pt>
                <c:pt idx="1023">
                  <c:v>32.478690334572491</c:v>
                </c:pt>
                <c:pt idx="1024">
                  <c:v>32.093166111111103</c:v>
                </c:pt>
                <c:pt idx="1025">
                  <c:v>31.593904411764701</c:v>
                </c:pt>
                <c:pt idx="1026">
                  <c:v>30.956701738503646</c:v>
                </c:pt>
                <c:pt idx="1027">
                  <c:v>30.662104115934063</c:v>
                </c:pt>
                <c:pt idx="1028">
                  <c:v>30.14360839416058</c:v>
                </c:pt>
                <c:pt idx="1029">
                  <c:v>29.889293913999996</c:v>
                </c:pt>
                <c:pt idx="1030">
                  <c:v>29.744679358727272</c:v>
                </c:pt>
                <c:pt idx="1031">
                  <c:v>29.492731702898546</c:v>
                </c:pt>
                <c:pt idx="1032">
                  <c:v>29.46393088278985</c:v>
                </c:pt>
                <c:pt idx="1033">
                  <c:v>29.32877987851985</c:v>
                </c:pt>
                <c:pt idx="1034">
                  <c:v>29.194687050359708</c:v>
                </c:pt>
                <c:pt idx="1035">
                  <c:v>29.147114421684584</c:v>
                </c:pt>
                <c:pt idx="1036">
                  <c:v>29.099796344107141</c:v>
                </c:pt>
                <c:pt idx="1037">
                  <c:v>29.052899999999994</c:v>
                </c:pt>
                <c:pt idx="1038">
                  <c:v>28.988190012897523</c:v>
                </c:pt>
                <c:pt idx="1039">
                  <c:v>29.12871652420494</c:v>
                </c:pt>
                <c:pt idx="1040">
                  <c:v>29.269327385159006</c:v>
                </c:pt>
                <c:pt idx="1041">
                  <c:v>28.988190012897523</c:v>
                </c:pt>
                <c:pt idx="1042">
                  <c:v>28.605887416725349</c:v>
                </c:pt>
                <c:pt idx="1043">
                  <c:v>28.325739964788728</c:v>
                </c:pt>
                <c:pt idx="1044">
                  <c:v>27.487732784440556</c:v>
                </c:pt>
                <c:pt idx="1045">
                  <c:v>26.847891166608388</c:v>
                </c:pt>
                <c:pt idx="1046">
                  <c:v>26.025966319444439</c:v>
                </c:pt>
                <c:pt idx="1047">
                  <c:v>25.357721972318338</c:v>
                </c:pt>
                <c:pt idx="1048">
                  <c:v>24.779532871972318</c:v>
                </c:pt>
                <c:pt idx="1049">
                  <c:v>24.201343771626298</c:v>
                </c:pt>
                <c:pt idx="1050">
                  <c:v>23.980674056379307</c:v>
                </c:pt>
                <c:pt idx="1051">
                  <c:v>23.926043161418679</c:v>
                </c:pt>
                <c:pt idx="1052">
                  <c:v>23.788351557093421</c:v>
                </c:pt>
                <c:pt idx="1053">
                  <c:v>23.815856838581315</c:v>
                </c:pt>
                <c:pt idx="1054">
                  <c:v>23.761225943620687</c:v>
                </c:pt>
                <c:pt idx="1055">
                  <c:v>23.870949999999997</c:v>
                </c:pt>
                <c:pt idx="1056">
                  <c:v>24.392242159827585</c:v>
                </c:pt>
                <c:pt idx="1057">
                  <c:v>25.082421362110725</c:v>
                </c:pt>
                <c:pt idx="1058">
                  <c:v>25.688115743944632</c:v>
                </c:pt>
                <c:pt idx="1059">
                  <c:v>26.39526180568965</c:v>
                </c:pt>
                <c:pt idx="1060">
                  <c:v>27.190905263275859</c:v>
                </c:pt>
                <c:pt idx="1061">
                  <c:v>27.890457044673536</c:v>
                </c:pt>
                <c:pt idx="1062">
                  <c:v>27.876691609589038</c:v>
                </c:pt>
                <c:pt idx="1063">
                  <c:v>27.958441438356161</c:v>
                </c:pt>
                <c:pt idx="1064">
                  <c:v>27.944490955631395</c:v>
                </c:pt>
                <c:pt idx="1065">
                  <c:v>27.741210454591833</c:v>
                </c:pt>
                <c:pt idx="1066">
                  <c:v>27.632898048809519</c:v>
                </c:pt>
                <c:pt idx="1067">
                  <c:v>27.524666836734696</c:v>
                </c:pt>
                <c:pt idx="1068">
                  <c:v>27.618607679180887</c:v>
                </c:pt>
                <c:pt idx="1069">
                  <c:v>27.524666836734696</c:v>
                </c:pt>
                <c:pt idx="1070">
                  <c:v>27.524666836734696</c:v>
                </c:pt>
                <c:pt idx="1071">
                  <c:v>27.080743131016945</c:v>
                </c:pt>
                <c:pt idx="1072">
                  <c:v>26.730042462203386</c:v>
                </c:pt>
                <c:pt idx="1073">
                  <c:v>26.290303040540532</c:v>
                </c:pt>
                <c:pt idx="1074">
                  <c:v>26.317157859290532</c:v>
                </c:pt>
                <c:pt idx="1075">
                  <c:v>26.344093323141887</c:v>
                </c:pt>
                <c:pt idx="1076">
                  <c:v>26.370948141891887</c:v>
                </c:pt>
                <c:pt idx="1077">
                  <c:v>26.193961912751671</c:v>
                </c:pt>
                <c:pt idx="1078">
                  <c:v>26.193961912751671</c:v>
                </c:pt>
                <c:pt idx="1079">
                  <c:v>26.193961912751671</c:v>
                </c:pt>
                <c:pt idx="1080">
                  <c:v>25.713338758389256</c:v>
                </c:pt>
                <c:pt idx="1081">
                  <c:v>25.232715604026843</c:v>
                </c:pt>
                <c:pt idx="1082">
                  <c:v>24.752092449664424</c:v>
                </c:pt>
                <c:pt idx="1083">
                  <c:v>24.591884731543619</c:v>
                </c:pt>
                <c:pt idx="1084">
                  <c:v>24.43167701342281</c:v>
                </c:pt>
                <c:pt idx="1085">
                  <c:v>24.271469295302008</c:v>
                </c:pt>
                <c:pt idx="1086">
                  <c:v>24.162732578833332</c:v>
                </c:pt>
                <c:pt idx="1087">
                  <c:v>24.296715138294314</c:v>
                </c:pt>
                <c:pt idx="1088">
                  <c:v>24.26879916666666</c:v>
                </c:pt>
                <c:pt idx="1089">
                  <c:v>24.640151578833333</c:v>
                </c:pt>
                <c:pt idx="1090">
                  <c:v>25.011424421166666</c:v>
                </c:pt>
                <c:pt idx="1091">
                  <c:v>25.382776833333327</c:v>
                </c:pt>
                <c:pt idx="1092">
                  <c:v>25.860195833333329</c:v>
                </c:pt>
                <c:pt idx="1093">
                  <c:v>26.25011445182724</c:v>
                </c:pt>
                <c:pt idx="1094">
                  <c:v>26.725947342192686</c:v>
                </c:pt>
                <c:pt idx="1095">
                  <c:v>26.900900749503307</c:v>
                </c:pt>
                <c:pt idx="1096">
                  <c:v>27.164429714072845</c:v>
                </c:pt>
                <c:pt idx="1097">
                  <c:v>27.427879635761585</c:v>
                </c:pt>
                <c:pt idx="1098">
                  <c:v>27.494922607260722</c:v>
                </c:pt>
                <c:pt idx="1099">
                  <c:v>27.652486633663358</c:v>
                </c:pt>
                <c:pt idx="1100">
                  <c:v>27.718570230263154</c:v>
                </c:pt>
                <c:pt idx="1101">
                  <c:v>28.085036426480258</c:v>
                </c:pt>
                <c:pt idx="1102">
                  <c:v>28.451424099835524</c:v>
                </c:pt>
                <c:pt idx="1103">
                  <c:v>28.817890296052628</c:v>
                </c:pt>
                <c:pt idx="1104">
                  <c:v>28.922561270888156</c:v>
                </c:pt>
                <c:pt idx="1105">
                  <c:v>29.027310768585526</c:v>
                </c:pt>
                <c:pt idx="1106">
                  <c:v>29.03646704918032</c:v>
                </c:pt>
                <c:pt idx="1107">
                  <c:v>29.375591069999995</c:v>
                </c:pt>
                <c:pt idx="1108">
                  <c:v>29.714793356229503</c:v>
                </c:pt>
                <c:pt idx="1109">
                  <c:v>29.955701960784307</c:v>
                </c:pt>
                <c:pt idx="1110">
                  <c:v>30.169148534201952</c:v>
                </c:pt>
                <c:pt idx="1111">
                  <c:v>30.480170684039084</c:v>
                </c:pt>
                <c:pt idx="1112">
                  <c:v>30.79119283387622</c:v>
                </c:pt>
                <c:pt idx="1113">
                  <c:v>30.846227597402592</c:v>
                </c:pt>
                <c:pt idx="1114">
                  <c:v>31.00123376623376</c:v>
                </c:pt>
                <c:pt idx="1115">
                  <c:v>31.055410679611644</c:v>
                </c:pt>
                <c:pt idx="1116">
                  <c:v>31.467397010841424</c:v>
                </c:pt>
                <c:pt idx="1117">
                  <c:v>31.879460594336564</c:v>
                </c:pt>
                <c:pt idx="1118">
                  <c:v>32.291446925566333</c:v>
                </c:pt>
                <c:pt idx="1119">
                  <c:v>32.677708252427188</c:v>
                </c:pt>
                <c:pt idx="1120">
                  <c:v>33.06396957928802</c:v>
                </c:pt>
                <c:pt idx="1121">
                  <c:v>33.342326935483868</c:v>
                </c:pt>
                <c:pt idx="1122">
                  <c:v>33.593334641961413</c:v>
                </c:pt>
                <c:pt idx="1123">
                  <c:v>34.060996536612898</c:v>
                </c:pt>
                <c:pt idx="1124">
                  <c:v>34.309693408360118</c:v>
                </c:pt>
                <c:pt idx="1125">
                  <c:v>34.514400236816712</c:v>
                </c:pt>
                <c:pt idx="1126">
                  <c:v>34.607751366506406</c:v>
                </c:pt>
                <c:pt idx="1127">
                  <c:v>34.811802083333326</c:v>
                </c:pt>
                <c:pt idx="1128">
                  <c:v>35.143317552403843</c:v>
                </c:pt>
                <c:pt idx="1129">
                  <c:v>35.47490953092948</c:v>
                </c:pt>
                <c:pt idx="1130">
                  <c:v>35.692027476038334</c:v>
                </c:pt>
                <c:pt idx="1131">
                  <c:v>35.983784638057323</c:v>
                </c:pt>
                <c:pt idx="1132">
                  <c:v>36.389286699522295</c:v>
                </c:pt>
                <c:pt idx="1133">
                  <c:v>36.561834810126577</c:v>
                </c:pt>
                <c:pt idx="1134">
                  <c:v>36.914384568512645</c:v>
                </c:pt>
                <c:pt idx="1135">
                  <c:v>37.266858785917712</c:v>
                </c:pt>
                <c:pt idx="1136">
                  <c:v>37.619408544303788</c:v>
                </c:pt>
                <c:pt idx="1137">
                  <c:v>38.027854100946364</c:v>
                </c:pt>
                <c:pt idx="1138">
                  <c:v>38.554972870662453</c:v>
                </c:pt>
                <c:pt idx="1139">
                  <c:v>38.959191981132072</c:v>
                </c:pt>
                <c:pt idx="1140">
                  <c:v>39.33452138364779</c:v>
                </c:pt>
                <c:pt idx="1141">
                  <c:v>39.461664218749995</c:v>
                </c:pt>
                <c:pt idx="1142">
                  <c:v>39.710552336448593</c:v>
                </c:pt>
                <c:pt idx="1143">
                  <c:v>39.760282043343651</c:v>
                </c:pt>
                <c:pt idx="1144">
                  <c:v>40.055897523219812</c:v>
                </c:pt>
                <c:pt idx="1145">
                  <c:v>40.226971296296291</c:v>
                </c:pt>
                <c:pt idx="1146">
                  <c:v>40.225635611230764</c:v>
                </c:pt>
                <c:pt idx="1147">
                  <c:v>40.10122500412843</c:v>
                </c:pt>
                <c:pt idx="1148">
                  <c:v>40.222915749235462</c:v>
                </c:pt>
                <c:pt idx="1149">
                  <c:v>40.075116797416406</c:v>
                </c:pt>
                <c:pt idx="1150">
                  <c:v>40.171906606838903</c:v>
                </c:pt>
                <c:pt idx="1151">
                  <c:v>40.268623860182366</c:v>
                </c:pt>
                <c:pt idx="1152">
                  <c:v>40.026794448784194</c:v>
                </c:pt>
                <c:pt idx="1153">
                  <c:v>39.784892481306983</c:v>
                </c:pt>
                <c:pt idx="1154">
                  <c:v>39.423235606060601</c:v>
                </c:pt>
                <c:pt idx="1155">
                  <c:v>39.015661480362532</c:v>
                </c:pt>
                <c:pt idx="1156">
                  <c:v>38.610542620481915</c:v>
                </c:pt>
                <c:pt idx="1157">
                  <c:v>38.207856906906905</c:v>
                </c:pt>
                <c:pt idx="1158">
                  <c:v>38.021992215568865</c:v>
                </c:pt>
                <c:pt idx="1159">
                  <c:v>37.837237164179093</c:v>
                </c:pt>
                <c:pt idx="1160">
                  <c:v>37.653581845238087</c:v>
                </c:pt>
                <c:pt idx="1161">
                  <c:v>37.612683827893164</c:v>
                </c:pt>
                <c:pt idx="1162">
                  <c:v>37.572027810650887</c:v>
                </c:pt>
                <c:pt idx="1163">
                  <c:v>37.531611651917402</c:v>
                </c:pt>
                <c:pt idx="1164">
                  <c:v>37.568185113343098</c:v>
                </c:pt>
                <c:pt idx="1165">
                  <c:v>37.714216451315785</c:v>
                </c:pt>
                <c:pt idx="1166">
                  <c:v>37.859465889212828</c:v>
                </c:pt>
                <c:pt idx="1167">
                  <c:v>38.050086123110461</c:v>
                </c:pt>
                <c:pt idx="1168">
                  <c:v>38.239670503333329</c:v>
                </c:pt>
                <c:pt idx="1169">
                  <c:v>38.317346253602302</c:v>
                </c:pt>
                <c:pt idx="1170">
                  <c:v>38.302957020057299</c:v>
                </c:pt>
                <c:pt idx="1171">
                  <c:v>38.398128142857139</c:v>
                </c:pt>
                <c:pt idx="1172">
                  <c:v>38.492756980056974</c:v>
                </c:pt>
                <c:pt idx="1173">
                  <c:v>38.500055457082148</c:v>
                </c:pt>
                <c:pt idx="1174">
                  <c:v>38.61611673347457</c:v>
                </c:pt>
                <c:pt idx="1175">
                  <c:v>38.731456901408443</c:v>
                </c:pt>
                <c:pt idx="1176">
                  <c:v>38.756767134831449</c:v>
                </c:pt>
                <c:pt idx="1177">
                  <c:v>38.673606145251398</c:v>
                </c:pt>
                <c:pt idx="1178">
                  <c:v>38.48446786703601</c:v>
                </c:pt>
                <c:pt idx="1179">
                  <c:v>38.316294280027549</c:v>
                </c:pt>
                <c:pt idx="1180">
                  <c:v>38.254705704258235</c:v>
                </c:pt>
                <c:pt idx="1181">
                  <c:v>38.089166120218572</c:v>
                </c:pt>
                <c:pt idx="1182">
                  <c:v>37.990292591440216</c:v>
                </c:pt>
                <c:pt idx="1183">
                  <c:v>37.892423449594595</c:v>
                </c:pt>
                <c:pt idx="1184">
                  <c:v>37.897545956873309</c:v>
                </c:pt>
                <c:pt idx="1185">
                  <c:v>37.459664279758712</c:v>
                </c:pt>
                <c:pt idx="1186">
                  <c:v>37.026516996399991</c:v>
                </c:pt>
                <c:pt idx="1187">
                  <c:v>36.597902122015903</c:v>
                </c:pt>
                <c:pt idx="1188">
                  <c:v>36.18532896825397</c:v>
                </c:pt>
                <c:pt idx="1189">
                  <c:v>35.680788421052625</c:v>
                </c:pt>
                <c:pt idx="1190">
                  <c:v>35.181531020942401</c:v>
                </c:pt>
                <c:pt idx="1191">
                  <c:v>34.680026172337655</c:v>
                </c:pt>
                <c:pt idx="1192">
                  <c:v>34.363469361787558</c:v>
                </c:pt>
                <c:pt idx="1193">
                  <c:v>33.960732989690719</c:v>
                </c:pt>
                <c:pt idx="1194">
                  <c:v>33.460155445256405</c:v>
                </c:pt>
                <c:pt idx="1195">
                  <c:v>33.133674298333332</c:v>
                </c:pt>
                <c:pt idx="1196">
                  <c:v>32.639870408163262</c:v>
                </c:pt>
                <c:pt idx="1197">
                  <c:v>32.009671640482232</c:v>
                </c:pt>
                <c:pt idx="1198">
                  <c:v>31.385898797095951</c:v>
                </c:pt>
                <c:pt idx="1199">
                  <c:v>30.768335050251252</c:v>
                </c:pt>
                <c:pt idx="1200">
                  <c:v>30.948266834170855</c:v>
                </c:pt>
                <c:pt idx="1201">
                  <c:v>31.050183082706763</c:v>
                </c:pt>
                <c:pt idx="1202">
                  <c:v>31.151589749999992</c:v>
                </c:pt>
                <c:pt idx="1203">
                  <c:v>31.272313656733161</c:v>
                </c:pt>
                <c:pt idx="1204">
                  <c:v>31.314599314267991</c:v>
                </c:pt>
                <c:pt idx="1205">
                  <c:v>31.279175862068964</c:v>
                </c:pt>
                <c:pt idx="1206">
                  <c:v>31.417396004054051</c:v>
                </c:pt>
                <c:pt idx="1207">
                  <c:v>31.554880089093135</c:v>
                </c:pt>
                <c:pt idx="1208">
                  <c:v>31.769426102941175</c:v>
                </c:pt>
                <c:pt idx="1209">
                  <c:v>32.217027872860633</c:v>
                </c:pt>
                <c:pt idx="1210">
                  <c:v>32.742305501222489</c:v>
                </c:pt>
                <c:pt idx="1211">
                  <c:v>33.105697080291968</c:v>
                </c:pt>
                <c:pt idx="1212">
                  <c:v>33.318677064841843</c:v>
                </c:pt>
                <c:pt idx="1213">
                  <c:v>33.369218344673115</c:v>
                </c:pt>
                <c:pt idx="1214">
                  <c:v>33.500053019323666</c:v>
                </c:pt>
                <c:pt idx="1215">
                  <c:v>33.72608608759036</c:v>
                </c:pt>
                <c:pt idx="1216">
                  <c:v>33.9510898405048</c:v>
                </c:pt>
                <c:pt idx="1217">
                  <c:v>34.174957194244598</c:v>
                </c:pt>
                <c:pt idx="1218">
                  <c:v>34.334686929952262</c:v>
                </c:pt>
                <c:pt idx="1219">
                  <c:v>34.574968157976187</c:v>
                </c:pt>
                <c:pt idx="1220">
                  <c:v>34.814164608076005</c:v>
                </c:pt>
                <c:pt idx="1221">
                  <c:v>35.176243206501177</c:v>
                </c:pt>
                <c:pt idx="1222">
                  <c:v>35.618779065212259</c:v>
                </c:pt>
                <c:pt idx="1223">
                  <c:v>36.05917623529411</c:v>
                </c:pt>
                <c:pt idx="1224">
                  <c:v>36.684326816079803</c:v>
                </c:pt>
                <c:pt idx="1225">
                  <c:v>37.132570341142191</c:v>
                </c:pt>
                <c:pt idx="1226">
                  <c:v>37.487866050808314</c:v>
                </c:pt>
                <c:pt idx="1227">
                  <c:v>38.014652124655953</c:v>
                </c:pt>
                <c:pt idx="1228">
                  <c:v>38.534292764578581</c:v>
                </c:pt>
                <c:pt idx="1229">
                  <c:v>39.046825452488683</c:v>
                </c:pt>
                <c:pt idx="1230">
                  <c:v>39.784898705079002</c:v>
                </c:pt>
                <c:pt idx="1231">
                  <c:v>39.890792181042123</c:v>
                </c:pt>
                <c:pt idx="1232">
                  <c:v>40.612302101769906</c:v>
                </c:pt>
                <c:pt idx="1233">
                  <c:v>41.076198955372796</c:v>
                </c:pt>
                <c:pt idx="1234">
                  <c:v>41.622459752396509</c:v>
                </c:pt>
                <c:pt idx="1235">
                  <c:v>42.161677922077914</c:v>
                </c:pt>
                <c:pt idx="1236">
                  <c:v>42.141293612982828</c:v>
                </c:pt>
                <c:pt idx="1237">
                  <c:v>41.942725797351684</c:v>
                </c:pt>
                <c:pt idx="1238">
                  <c:v>41.749192887029281</c:v>
                </c:pt>
                <c:pt idx="1239">
                  <c:v>42.20518234093749</c:v>
                </c:pt>
                <c:pt idx="1240">
                  <c:v>42.306248922530855</c:v>
                </c:pt>
                <c:pt idx="1241">
                  <c:v>42.577980204081626</c:v>
                </c:pt>
                <c:pt idx="1242">
                  <c:v>42.829171510829951</c:v>
                </c:pt>
                <c:pt idx="1243">
                  <c:v>42.904070047299996</c:v>
                </c:pt>
                <c:pt idx="1244">
                  <c:v>42.977145158102758</c:v>
                </c:pt>
                <c:pt idx="1245">
                  <c:v>42.214070007142851</c:v>
                </c:pt>
                <c:pt idx="1246">
                  <c:v>41.546252866699021</c:v>
                </c:pt>
                <c:pt idx="1247">
                  <c:v>40.888775626204236</c:v>
                </c:pt>
                <c:pt idx="1248">
                  <c:v>40.0598067684261</c:v>
                </c:pt>
                <c:pt idx="1249">
                  <c:v>39.08774852123809</c:v>
                </c:pt>
                <c:pt idx="1250">
                  <c:v>38.275052656546478</c:v>
                </c:pt>
                <c:pt idx="1251">
                  <c:v>37.393324241304349</c:v>
                </c:pt>
                <c:pt idx="1252">
                  <c:v>36.449549673590212</c:v>
                </c:pt>
                <c:pt idx="1253">
                  <c:v>35.450142164179098</c:v>
                </c:pt>
                <c:pt idx="1254">
                  <c:v>34.764074864114384</c:v>
                </c:pt>
                <c:pt idx="1255">
                  <c:v>34.407007041712703</c:v>
                </c:pt>
                <c:pt idx="1256">
                  <c:v>33.926478388278383</c:v>
                </c:pt>
                <c:pt idx="1257">
                  <c:v>34.030974177868849</c:v>
                </c:pt>
                <c:pt idx="1258">
                  <c:v>34.072565237522596</c:v>
                </c:pt>
                <c:pt idx="1259">
                  <c:v>34.236533693693687</c:v>
                </c:pt>
                <c:pt idx="1260">
                  <c:v>35.176721360341716</c:v>
                </c:pt>
                <c:pt idx="1261">
                  <c:v>36.048856314784942</c:v>
                </c:pt>
                <c:pt idx="1262">
                  <c:v>36.980756171735237</c:v>
                </c:pt>
                <c:pt idx="1263">
                  <c:v>37.685762341622095</c:v>
                </c:pt>
                <c:pt idx="1264">
                  <c:v>38.249838542212387</c:v>
                </c:pt>
                <c:pt idx="1265">
                  <c:v>38.874346390845062</c:v>
                </c:pt>
                <c:pt idx="1266">
                  <c:v>39.088158056042026</c:v>
                </c:pt>
                <c:pt idx="1267">
                  <c:v>39.299734756097557</c:v>
                </c:pt>
                <c:pt idx="1268">
                  <c:v>39.577703559027768</c:v>
                </c:pt>
                <c:pt idx="1269">
                  <c:v>39.867372452504313</c:v>
                </c:pt>
                <c:pt idx="1270">
                  <c:v>40.292517327586197</c:v>
                </c:pt>
                <c:pt idx="1271">
                  <c:v>40.646239604810994</c:v>
                </c:pt>
                <c:pt idx="1272">
                  <c:v>40.669039527606834</c:v>
                </c:pt>
                <c:pt idx="1273">
                  <c:v>40.484888855329949</c:v>
                </c:pt>
                <c:pt idx="1274">
                  <c:v>40.440197647058817</c:v>
                </c:pt>
                <c:pt idx="1275">
                  <c:v>40.553959105833329</c:v>
                </c:pt>
                <c:pt idx="1276">
                  <c:v>40.80111448839137</c:v>
                </c:pt>
                <c:pt idx="1277">
                  <c:v>40.977808731466219</c:v>
                </c:pt>
                <c:pt idx="1278">
                  <c:v>41.154691781147541</c:v>
                </c:pt>
                <c:pt idx="1279">
                  <c:v>41.396985888071889</c:v>
                </c:pt>
                <c:pt idx="1280">
                  <c:v>41.638090309446248</c:v>
                </c:pt>
                <c:pt idx="1281">
                  <c:v>41.735410957792197</c:v>
                </c:pt>
                <c:pt idx="1282">
                  <c:v>41.764521567043609</c:v>
                </c:pt>
                <c:pt idx="1283">
                  <c:v>41.860651449275359</c:v>
                </c:pt>
                <c:pt idx="1284">
                  <c:v>41.630936799999994</c:v>
                </c:pt>
                <c:pt idx="1285">
                  <c:v>41.404143799682032</c:v>
                </c:pt>
                <c:pt idx="1286">
                  <c:v>41.115264037854878</c:v>
                </c:pt>
                <c:pt idx="1287">
                  <c:v>41.179443370109546</c:v>
                </c:pt>
                <c:pt idx="1288">
                  <c:v>41.17905416511627</c:v>
                </c:pt>
                <c:pt idx="1289">
                  <c:v>41.11514854294478</c:v>
                </c:pt>
                <c:pt idx="1290">
                  <c:v>41.213903673515972</c:v>
                </c:pt>
                <c:pt idx="1291">
                  <c:v>41.436714070454535</c:v>
                </c:pt>
                <c:pt idx="1292">
                  <c:v>41.531863383458642</c:v>
                </c:pt>
                <c:pt idx="1293">
                  <c:v>42.061610005216089</c:v>
                </c:pt>
                <c:pt idx="1294">
                  <c:v>42.771854876112748</c:v>
                </c:pt>
                <c:pt idx="1295">
                  <c:v>43.475452511078281</c:v>
                </c:pt>
                <c:pt idx="1296">
                  <c:v>44.223468760614928</c:v>
                </c:pt>
                <c:pt idx="1297">
                  <c:v>44.828676825615048</c:v>
                </c:pt>
                <c:pt idx="1298">
                  <c:v>45.484761461318044</c:v>
                </c:pt>
                <c:pt idx="1299">
                  <c:v>45.735861099858354</c:v>
                </c:pt>
                <c:pt idx="1300">
                  <c:v>45.916690438461529</c:v>
                </c:pt>
                <c:pt idx="1301">
                  <c:v>46.157106639004141</c:v>
                </c:pt>
                <c:pt idx="1302">
                  <c:v>46.359605453488371</c:v>
                </c:pt>
                <c:pt idx="1303">
                  <c:v>46.620482877371266</c:v>
                </c:pt>
                <c:pt idx="1304">
                  <c:v>46.813940817694366</c:v>
                </c:pt>
                <c:pt idx="1305">
                  <c:v>46.68389632513297</c:v>
                </c:pt>
                <c:pt idx="1306">
                  <c:v>46.494257593544127</c:v>
                </c:pt>
                <c:pt idx="1307">
                  <c:v>46.248020469361137</c:v>
                </c:pt>
                <c:pt idx="1308">
                  <c:v>46.033807729434443</c:v>
                </c:pt>
                <c:pt idx="1309">
                  <c:v>45.825870515209111</c:v>
                </c:pt>
                <c:pt idx="1310">
                  <c:v>45.566395193508107</c:v>
                </c:pt>
                <c:pt idx="1311">
                  <c:v>44.716183411728387</c:v>
                </c:pt>
                <c:pt idx="1312">
                  <c:v>43.938598149755492</c:v>
                </c:pt>
                <c:pt idx="1313">
                  <c:v>43.123578355501806</c:v>
                </c:pt>
                <c:pt idx="1314">
                  <c:v>42.834933252720667</c:v>
                </c:pt>
                <c:pt idx="1315">
                  <c:v>42.239832292917164</c:v>
                </c:pt>
                <c:pt idx="1316">
                  <c:v>41.603655714285708</c:v>
                </c:pt>
                <c:pt idx="1317">
                  <c:v>41.380066627358488</c:v>
                </c:pt>
                <c:pt idx="1318">
                  <c:v>41.208797894736833</c:v>
                </c:pt>
                <c:pt idx="1319">
                  <c:v>40.992755388180761</c:v>
                </c:pt>
                <c:pt idx="1320">
                  <c:v>40.443425632183903</c:v>
                </c:pt>
                <c:pt idx="1321">
                  <c:v>39.812073606370866</c:v>
                </c:pt>
                <c:pt idx="1322">
                  <c:v>39.326378644067788</c:v>
                </c:pt>
                <c:pt idx="1323">
                  <c:v>39.445472293490461</c:v>
                </c:pt>
                <c:pt idx="1324">
                  <c:v>39.519181777839634</c:v>
                </c:pt>
                <c:pt idx="1325">
                  <c:v>39.547788024282561</c:v>
                </c:pt>
                <c:pt idx="1326">
                  <c:v>39.341983718886461</c:v>
                </c:pt>
                <c:pt idx="1327">
                  <c:v>39.267583438244849</c:v>
                </c:pt>
                <c:pt idx="1328">
                  <c:v>39.11045134120171</c:v>
                </c:pt>
                <c:pt idx="1329">
                  <c:v>39.10337633832976</c:v>
                </c:pt>
                <c:pt idx="1330">
                  <c:v>39.054606563500528</c:v>
                </c:pt>
                <c:pt idx="1331">
                  <c:v>39.006148085106375</c:v>
                </c:pt>
                <c:pt idx="1332">
                  <c:v>38.418053750265102</c:v>
                </c:pt>
                <c:pt idx="1333">
                  <c:v>37.833437065010564</c:v>
                </c:pt>
                <c:pt idx="1334">
                  <c:v>37.410451798941793</c:v>
                </c:pt>
                <c:pt idx="1335">
                  <c:v>36.716237709694404</c:v>
                </c:pt>
                <c:pt idx="1336">
                  <c:v>35.839565254175362</c:v>
                </c:pt>
                <c:pt idx="1337">
                  <c:v>34.871274381443293</c:v>
                </c:pt>
                <c:pt idx="1338">
                  <c:v>34.194707422051273</c:v>
                </c:pt>
                <c:pt idx="1339">
                  <c:v>33.627742695496408</c:v>
                </c:pt>
                <c:pt idx="1340">
                  <c:v>33.063338304392232</c:v>
                </c:pt>
                <c:pt idx="1341">
                  <c:v>32.216788353869646</c:v>
                </c:pt>
                <c:pt idx="1342">
                  <c:v>31.535717180102033</c:v>
                </c:pt>
                <c:pt idx="1343">
                  <c:v>30.914836885245901</c:v>
                </c:pt>
                <c:pt idx="1344">
                  <c:v>30.672706274539877</c:v>
                </c:pt>
                <c:pt idx="1345">
                  <c:v>30.462404457099076</c:v>
                </c:pt>
                <c:pt idx="1346">
                  <c:v>30.283677119509701</c:v>
                </c:pt>
                <c:pt idx="1347">
                  <c:v>30.205951507606489</c:v>
                </c:pt>
                <c:pt idx="1348">
                  <c:v>30.159453390624996</c:v>
                </c:pt>
                <c:pt idx="1349">
                  <c:v>30.204548793969845</c:v>
                </c:pt>
                <c:pt idx="1350">
                  <c:v>30.649200637137131</c:v>
                </c:pt>
                <c:pt idx="1351">
                  <c:v>31.121095921656682</c:v>
                </c:pt>
                <c:pt idx="1352">
                  <c:v>31.527669811320749</c:v>
                </c:pt>
                <c:pt idx="1353">
                  <c:v>32.009053181683164</c:v>
                </c:pt>
                <c:pt idx="1354">
                  <c:v>32.519923553853751</c:v>
                </c:pt>
                <c:pt idx="1355">
                  <c:v>33.061147926949644</c:v>
                </c:pt>
                <c:pt idx="1356">
                  <c:v>33.826939941118738</c:v>
                </c:pt>
                <c:pt idx="1357">
                  <c:v>34.617539794921868</c:v>
                </c:pt>
                <c:pt idx="1358">
                  <c:v>35.503966569200777</c:v>
                </c:pt>
                <c:pt idx="1359">
                  <c:v>36.057174164403484</c:v>
                </c:pt>
                <c:pt idx="1360">
                  <c:v>36.676075567214689</c:v>
                </c:pt>
                <c:pt idx="1361">
                  <c:v>37.291165863066531</c:v>
                </c:pt>
                <c:pt idx="1362">
                  <c:v>37.423045533141206</c:v>
                </c:pt>
                <c:pt idx="1363">
                  <c:v>37.553915598086121</c:v>
                </c:pt>
                <c:pt idx="1364">
                  <c:v>37.647898285714277</c:v>
                </c:pt>
                <c:pt idx="1365">
                  <c:v>37.60116679629629</c:v>
                </c:pt>
                <c:pt idx="1366">
                  <c:v>37.66146758167141</c:v>
                </c:pt>
                <c:pt idx="1367">
                  <c:v>37.721995061728393</c:v>
                </c:pt>
                <c:pt idx="1368">
                  <c:v>37.462005484834116</c:v>
                </c:pt>
                <c:pt idx="1369">
                  <c:v>37.097483078773571</c:v>
                </c:pt>
                <c:pt idx="1370">
                  <c:v>36.771134445488713</c:v>
                </c:pt>
                <c:pt idx="1371">
                  <c:v>36.018561599625805</c:v>
                </c:pt>
                <c:pt idx="1372">
                  <c:v>35.305869198508844</c:v>
                </c:pt>
                <c:pt idx="1373">
                  <c:v>34.630625418215608</c:v>
                </c:pt>
                <c:pt idx="1374">
                  <c:v>34.285814483766231</c:v>
                </c:pt>
                <c:pt idx="1375">
                  <c:v>33.942501654166662</c:v>
                </c:pt>
                <c:pt idx="1376">
                  <c:v>33.569212234533701</c:v>
                </c:pt>
                <c:pt idx="1377">
                  <c:v>32.991761097976074</c:v>
                </c:pt>
                <c:pt idx="1378">
                  <c:v>32.448505033486235</c:v>
                </c:pt>
                <c:pt idx="1379">
                  <c:v>31.908012763037508</c:v>
                </c:pt>
                <c:pt idx="1380">
                  <c:v>31.755333120437953</c:v>
                </c:pt>
                <c:pt idx="1381">
                  <c:v>31.776973696248856</c:v>
                </c:pt>
                <c:pt idx="1382">
                  <c:v>31.857186948529403</c:v>
                </c:pt>
                <c:pt idx="1383">
                  <c:v>32.054993106353585</c:v>
                </c:pt>
                <c:pt idx="1384">
                  <c:v>32.105660547750219</c:v>
                </c:pt>
                <c:pt idx="1385">
                  <c:v>32.067732831050222</c:v>
                </c:pt>
                <c:pt idx="1386">
                  <c:v>32.169538617808215</c:v>
                </c:pt>
                <c:pt idx="1387">
                  <c:v>32.212291170009109</c:v>
                </c:pt>
                <c:pt idx="1388">
                  <c:v>32.167296506352081</c:v>
                </c:pt>
                <c:pt idx="1389">
                  <c:v>31.871289153671796</c:v>
                </c:pt>
                <c:pt idx="1390">
                  <c:v>31.575601823822456</c:v>
                </c:pt>
                <c:pt idx="1391">
                  <c:v>31.28066570135746</c:v>
                </c:pt>
                <c:pt idx="1392">
                  <c:v>31.527471345773375</c:v>
                </c:pt>
                <c:pt idx="1393">
                  <c:v>31.85638168772401</c:v>
                </c:pt>
                <c:pt idx="1394">
                  <c:v>32.154446476360391</c:v>
                </c:pt>
                <c:pt idx="1395">
                  <c:v>31.503087900177455</c:v>
                </c:pt>
                <c:pt idx="1396">
                  <c:v>30.913407901414672</c:v>
                </c:pt>
                <c:pt idx="1397">
                  <c:v>30.327673920704843</c:v>
                </c:pt>
                <c:pt idx="1398">
                  <c:v>31.254583040421789</c:v>
                </c:pt>
                <c:pt idx="1399">
                  <c:v>32.092238723776219</c:v>
                </c:pt>
                <c:pt idx="1400">
                  <c:v>32.921153652173906</c:v>
                </c:pt>
                <c:pt idx="1401">
                  <c:v>33.967347386383345</c:v>
                </c:pt>
                <c:pt idx="1402">
                  <c:v>35.068576831455793</c:v>
                </c:pt>
                <c:pt idx="1403">
                  <c:v>36.19944757365684</c:v>
                </c:pt>
                <c:pt idx="1404">
                  <c:v>36.8551375224719</c:v>
                </c:pt>
                <c:pt idx="1405">
                  <c:v>37.507641755603444</c:v>
                </c:pt>
                <c:pt idx="1406">
                  <c:v>38.091069570815449</c:v>
                </c:pt>
                <c:pt idx="1407">
                  <c:v>39.988835599060629</c:v>
                </c:pt>
                <c:pt idx="1408">
                  <c:v>41.938313373191477</c:v>
                </c:pt>
                <c:pt idx="1409">
                  <c:v>43.837583601694917</c:v>
                </c:pt>
                <c:pt idx="1410">
                  <c:v>44.364311656962016</c:v>
                </c:pt>
                <c:pt idx="1411">
                  <c:v>44.886814022268901</c:v>
                </c:pt>
                <c:pt idx="1412">
                  <c:v>45.291042863105169</c:v>
                </c:pt>
                <c:pt idx="1413">
                  <c:v>45.822095726705477</c:v>
                </c:pt>
                <c:pt idx="1414">
                  <c:v>46.465409381961749</c:v>
                </c:pt>
                <c:pt idx="1415">
                  <c:v>47.068362821576756</c:v>
                </c:pt>
                <c:pt idx="1416">
                  <c:v>47.623629397192396</c:v>
                </c:pt>
                <c:pt idx="1417">
                  <c:v>48.213037171052626</c:v>
                </c:pt>
                <c:pt idx="1418">
                  <c:v>48.717817825020433</c:v>
                </c:pt>
                <c:pt idx="1419">
                  <c:v>48.569335772948818</c:v>
                </c:pt>
                <c:pt idx="1420">
                  <c:v>48.461692054523418</c:v>
                </c:pt>
                <c:pt idx="1421">
                  <c:v>48.511310153102329</c:v>
                </c:pt>
                <c:pt idx="1422">
                  <c:v>47.415689268488734</c:v>
                </c:pt>
                <c:pt idx="1423">
                  <c:v>46.362519261637239</c:v>
                </c:pt>
                <c:pt idx="1424">
                  <c:v>45.240224439999999</c:v>
                </c:pt>
                <c:pt idx="1425">
                  <c:v>44.523693022691077</c:v>
                </c:pt>
                <c:pt idx="1426">
                  <c:v>43.918187143367746</c:v>
                </c:pt>
                <c:pt idx="1427">
                  <c:v>43.350099524187144</c:v>
                </c:pt>
                <c:pt idx="1428">
                  <c:v>42.139534183673462</c:v>
                </c:pt>
                <c:pt idx="1429">
                  <c:v>41.177388749999992</c:v>
                </c:pt>
                <c:pt idx="1430">
                  <c:v>40.192967094017099</c:v>
                </c:pt>
                <c:pt idx="1431">
                  <c:v>39.877449777734668</c:v>
                </c:pt>
                <c:pt idx="1432">
                  <c:v>39.532473364164076</c:v>
                </c:pt>
                <c:pt idx="1433">
                  <c:v>39.06823687451886</c:v>
                </c:pt>
                <c:pt idx="1434">
                  <c:v>39.211330444785268</c:v>
                </c:pt>
                <c:pt idx="1435">
                  <c:v>39.144004635258348</c:v>
                </c:pt>
                <c:pt idx="1436">
                  <c:v>39.107343858327049</c:v>
                </c:pt>
                <c:pt idx="1437">
                  <c:v>38.634640851310856</c:v>
                </c:pt>
                <c:pt idx="1438">
                  <c:v>38.310020226831078</c:v>
                </c:pt>
                <c:pt idx="1439">
                  <c:v>38.072202765321364</c:v>
                </c:pt>
                <c:pt idx="1440">
                  <c:v>37.568015983283793</c:v>
                </c:pt>
                <c:pt idx="1441">
                  <c:v>37.234963231824921</c:v>
                </c:pt>
                <c:pt idx="1442">
                  <c:v>36.902720481481481</c:v>
                </c:pt>
                <c:pt idx="1443">
                  <c:v>35.953499714127211</c:v>
                </c:pt>
                <c:pt idx="1444">
                  <c:v>34.955626317477872</c:v>
                </c:pt>
                <c:pt idx="1445">
                  <c:v>33.963447242647057</c:v>
                </c:pt>
                <c:pt idx="1446">
                  <c:v>33.019728193832592</c:v>
                </c:pt>
                <c:pt idx="1447">
                  <c:v>32.031809187408484</c:v>
                </c:pt>
                <c:pt idx="1448">
                  <c:v>31.004397157434404</c:v>
                </c:pt>
                <c:pt idx="1449">
                  <c:v>29.887854012736526</c:v>
                </c:pt>
                <c:pt idx="1450">
                  <c:v>28.732967080188672</c:v>
                </c:pt>
                <c:pt idx="1451">
                  <c:v>27.644602719361853</c:v>
                </c:pt>
                <c:pt idx="1452">
                  <c:v>27.737145066256335</c:v>
                </c:pt>
                <c:pt idx="1453">
                  <c:v>27.769010687950935</c:v>
                </c:pt>
                <c:pt idx="1454">
                  <c:v>27.760903804737968</c:v>
                </c:pt>
                <c:pt idx="1455">
                  <c:v>28.205880296415767</c:v>
                </c:pt>
                <c:pt idx="1456">
                  <c:v>28.649753569434502</c:v>
                </c:pt>
                <c:pt idx="1457">
                  <c:v>29.02993562767475</c:v>
                </c:pt>
                <c:pt idx="1458">
                  <c:v>29.528619999999993</c:v>
                </c:pt>
                <c:pt idx="1459">
                  <c:v>30.003869730305176</c:v>
                </c:pt>
                <c:pt idx="1460">
                  <c:v>30.476428733191781</c:v>
                </c:pt>
                <c:pt idx="1461">
                  <c:v>30.958164351198867</c:v>
                </c:pt>
                <c:pt idx="1462">
                  <c:v>31.502929788732384</c:v>
                </c:pt>
                <c:pt idx="1463">
                  <c:v>32.113913706835795</c:v>
                </c:pt>
                <c:pt idx="1464">
                  <c:v>32.374766690042073</c:v>
                </c:pt>
                <c:pt idx="1465">
                  <c:v>32.678679979035635</c:v>
                </c:pt>
                <c:pt idx="1466">
                  <c:v>32.980476880222838</c:v>
                </c:pt>
                <c:pt idx="1467">
                  <c:v>32.607054618055557</c:v>
                </c:pt>
                <c:pt idx="1468">
                  <c:v>32.280410887656032</c:v>
                </c:pt>
                <c:pt idx="1469">
                  <c:v>31.954671987534621</c:v>
                </c:pt>
                <c:pt idx="1470">
                  <c:v>32.54979262465374</c:v>
                </c:pt>
                <c:pt idx="1471">
                  <c:v>33.053352727900545</c:v>
                </c:pt>
                <c:pt idx="1472">
                  <c:v>33.577263232253614</c:v>
                </c:pt>
                <c:pt idx="1473">
                  <c:v>34.24178826355525</c:v>
                </c:pt>
                <c:pt idx="1474">
                  <c:v>35.020550102880655</c:v>
                </c:pt>
                <c:pt idx="1475">
                  <c:v>35.822797393689974</c:v>
                </c:pt>
                <c:pt idx="1476">
                  <c:v>36.176571673392608</c:v>
                </c:pt>
                <c:pt idx="1477">
                  <c:v>36.503352599522827</c:v>
                </c:pt>
                <c:pt idx="1478">
                  <c:v>36.828075713315215</c:v>
                </c:pt>
                <c:pt idx="1479">
                  <c:v>38.122263432835815</c:v>
                </c:pt>
                <c:pt idx="1480">
                  <c:v>39.439664508474571</c:v>
                </c:pt>
                <c:pt idx="1481">
                  <c:v>40.645131081081075</c:v>
                </c:pt>
                <c:pt idx="1482">
                  <c:v>41.677649225067377</c:v>
                </c:pt>
                <c:pt idx="1483">
                  <c:v>42.647294563758386</c:v>
                </c:pt>
                <c:pt idx="1484">
                  <c:v>43.667541064257016</c:v>
                </c:pt>
                <c:pt idx="1485">
                  <c:v>45.378755785953174</c:v>
                </c:pt>
                <c:pt idx="1486">
                  <c:v>47.056228089512359</c:v>
                </c:pt>
                <c:pt idx="1487">
                  <c:v>48.794326653306612</c:v>
                </c:pt>
                <c:pt idx="1488">
                  <c:v>49.631882069194937</c:v>
                </c:pt>
                <c:pt idx="1489">
                  <c:v>50.462777004638824</c:v>
                </c:pt>
                <c:pt idx="1490">
                  <c:v>51.320965819022447</c:v>
                </c:pt>
                <c:pt idx="1491">
                  <c:v>52.136889194535861</c:v>
                </c:pt>
                <c:pt idx="1492">
                  <c:v>53.016878064060442</c:v>
                </c:pt>
                <c:pt idx="1493">
                  <c:v>53.893561213114744</c:v>
                </c:pt>
                <c:pt idx="1494">
                  <c:v>54.284888262295077</c:v>
                </c:pt>
                <c:pt idx="1495">
                  <c:v>54.533177468933928</c:v>
                </c:pt>
                <c:pt idx="1496">
                  <c:v>54.815928263707569</c:v>
                </c:pt>
                <c:pt idx="1497">
                  <c:v>54.005966534482752</c:v>
                </c:pt>
                <c:pt idx="1498">
                  <c:v>53.409230297200516</c:v>
                </c:pt>
                <c:pt idx="1499">
                  <c:v>52.811561042345268</c:v>
                </c:pt>
                <c:pt idx="1500">
                  <c:v>52.545001059909318</c:v>
                </c:pt>
                <c:pt idx="1501">
                  <c:v>52.416383707876037</c:v>
                </c:pt>
                <c:pt idx="1502">
                  <c:v>52.187998587026328</c:v>
                </c:pt>
                <c:pt idx="1503">
                  <c:v>52.430563883557241</c:v>
                </c:pt>
                <c:pt idx="1504">
                  <c:v>52.772176819923367</c:v>
                </c:pt>
                <c:pt idx="1505">
                  <c:v>53.180272144224624</c:v>
                </c:pt>
                <c:pt idx="1506">
                  <c:v>53.631030613694264</c:v>
                </c:pt>
                <c:pt idx="1507">
                  <c:v>54.08022147902097</c:v>
                </c:pt>
                <c:pt idx="1508">
                  <c:v>54.458441064638777</c:v>
                </c:pt>
                <c:pt idx="1509">
                  <c:v>55.658671162349954</c:v>
                </c:pt>
                <c:pt idx="1510">
                  <c:v>56.923034615384609</c:v>
                </c:pt>
                <c:pt idx="1511">
                  <c:v>58.292679287515746</c:v>
                </c:pt>
                <c:pt idx="1512">
                  <c:v>58.864622415776232</c:v>
                </c:pt>
                <c:pt idx="1513">
                  <c:v>59.433131507832073</c:v>
                </c:pt>
                <c:pt idx="1514">
                  <c:v>60.035439249999989</c:v>
                </c:pt>
                <c:pt idx="1515">
                  <c:v>60.11441305461922</c:v>
                </c:pt>
                <c:pt idx="1516">
                  <c:v>60.306130753591496</c:v>
                </c:pt>
                <c:pt idx="1517">
                  <c:v>60.384717560823439</c:v>
                </c:pt>
                <c:pt idx="1518">
                  <c:v>60.354090404984412</c:v>
                </c:pt>
                <c:pt idx="1519">
                  <c:v>60.286024844527347</c:v>
                </c:pt>
                <c:pt idx="1520">
                  <c:v>60.180856575682377</c:v>
                </c:pt>
                <c:pt idx="1521">
                  <c:v>59.578848244740087</c:v>
                </c:pt>
                <c:pt idx="1522">
                  <c:v>59.162560641795658</c:v>
                </c:pt>
                <c:pt idx="1523">
                  <c:v>58.782029386236808</c:v>
                </c:pt>
                <c:pt idx="1524">
                  <c:v>58.584274566831674</c:v>
                </c:pt>
                <c:pt idx="1525">
                  <c:v>58.387252625077203</c:v>
                </c:pt>
                <c:pt idx="1526">
                  <c:v>58.190959494451292</c:v>
                </c:pt>
                <c:pt idx="1527">
                  <c:v>57.804423538461528</c:v>
                </c:pt>
                <c:pt idx="1528">
                  <c:v>57.419312162162143</c:v>
                </c:pt>
                <c:pt idx="1529">
                  <c:v>57.070608680981586</c:v>
                </c:pt>
                <c:pt idx="1530">
                  <c:v>56.571664942708324</c:v>
                </c:pt>
                <c:pt idx="1531">
                  <c:v>56.073796519889832</c:v>
                </c:pt>
                <c:pt idx="1532">
                  <c:v>55.57729128973105</c:v>
                </c:pt>
                <c:pt idx="1533">
                  <c:v>55.257319276524377</c:v>
                </c:pt>
                <c:pt idx="1534">
                  <c:v>55.073047186890243</c:v>
                </c:pt>
                <c:pt idx="1535">
                  <c:v>54.922118639414265</c:v>
                </c:pt>
                <c:pt idx="1536">
                  <c:v>55.112885164562584</c:v>
                </c:pt>
                <c:pt idx="1537">
                  <c:v>55.36996244657972</c:v>
                </c:pt>
                <c:pt idx="1538">
                  <c:v>55.525276424242421</c:v>
                </c:pt>
                <c:pt idx="1539">
                  <c:v>56.388297051744878</c:v>
                </c:pt>
                <c:pt idx="1540">
                  <c:v>57.652222202166058</c:v>
                </c:pt>
                <c:pt idx="1541">
                  <c:v>58.916147352587252</c:v>
                </c:pt>
                <c:pt idx="1542">
                  <c:v>60.142765446910616</c:v>
                </c:pt>
                <c:pt idx="1543">
                  <c:v>61.398769060442838</c:v>
                </c:pt>
                <c:pt idx="1544">
                  <c:v>62.49952126265633</c:v>
                </c:pt>
                <c:pt idx="1545">
                  <c:v>64.379658848592953</c:v>
                </c:pt>
                <c:pt idx="1546">
                  <c:v>66.331833729451375</c:v>
                </c:pt>
                <c:pt idx="1547">
                  <c:v>68.322261527035053</c:v>
                </c:pt>
                <c:pt idx="1548">
                  <c:v>69.425622353870438</c:v>
                </c:pt>
                <c:pt idx="1549">
                  <c:v>70.314802659992139</c:v>
                </c:pt>
                <c:pt idx="1550">
                  <c:v>71.027230899532697</c:v>
                </c:pt>
                <c:pt idx="1551">
                  <c:v>71.440982876045908</c:v>
                </c:pt>
                <c:pt idx="1552">
                  <c:v>71.812354538386771</c:v>
                </c:pt>
                <c:pt idx="1553">
                  <c:v>71.889775174013906</c:v>
                </c:pt>
                <c:pt idx="1554">
                  <c:v>72.543006616512343</c:v>
                </c:pt>
                <c:pt idx="1555">
                  <c:v>73.362649575617255</c:v>
                </c:pt>
                <c:pt idx="1556">
                  <c:v>73.79792832469775</c:v>
                </c:pt>
                <c:pt idx="1557">
                  <c:v>71.978688314176239</c:v>
                </c:pt>
                <c:pt idx="1558">
                  <c:v>70.246314665900812</c:v>
                </c:pt>
                <c:pt idx="1559">
                  <c:v>68.594683908045965</c:v>
                </c:pt>
                <c:pt idx="1560">
                  <c:v>66.091585151342073</c:v>
                </c:pt>
                <c:pt idx="1561">
                  <c:v>63.764494425483484</c:v>
                </c:pt>
                <c:pt idx="1562">
                  <c:v>61.560497616345053</c:v>
                </c:pt>
                <c:pt idx="1563">
                  <c:v>57.426119964198215</c:v>
                </c:pt>
                <c:pt idx="1564">
                  <c:v>53.294325060964162</c:v>
                </c:pt>
                <c:pt idx="1565">
                  <c:v>49.337766882022457</c:v>
                </c:pt>
                <c:pt idx="1566">
                  <c:v>45.675325737089196</c:v>
                </c:pt>
                <c:pt idx="1567">
                  <c:v>41.873904967136141</c:v>
                </c:pt>
                <c:pt idx="1568">
                  <c:v>37.901659814918666</c:v>
                </c:pt>
                <c:pt idx="1569">
                  <c:v>36.408684008628775</c:v>
                </c:pt>
                <c:pt idx="1570">
                  <c:v>34.846563425403978</c:v>
                </c:pt>
                <c:pt idx="1571">
                  <c:v>33.354485314091683</c:v>
                </c:pt>
                <c:pt idx="1572">
                  <c:v>33.283643440617347</c:v>
                </c:pt>
                <c:pt idx="1573">
                  <c:v>33.157080718035239</c:v>
                </c:pt>
                <c:pt idx="1574">
                  <c:v>32.976088646532432</c:v>
                </c:pt>
                <c:pt idx="1575">
                  <c:v>33.695478921023351</c:v>
                </c:pt>
                <c:pt idx="1576">
                  <c:v>34.598273470522791</c:v>
                </c:pt>
                <c:pt idx="1577">
                  <c:v>35.481334241245129</c:v>
                </c:pt>
                <c:pt idx="1578">
                  <c:v>37.032445474736249</c:v>
                </c:pt>
                <c:pt idx="1579">
                  <c:v>38.494714056447144</c:v>
                </c:pt>
                <c:pt idx="1580">
                  <c:v>40.013515082872921</c:v>
                </c:pt>
                <c:pt idx="1581">
                  <c:v>38.740370592020582</c:v>
                </c:pt>
                <c:pt idx="1582">
                  <c:v>37.53343710240852</c:v>
                </c:pt>
                <c:pt idx="1583">
                  <c:v>36.406827556661135</c:v>
                </c:pt>
                <c:pt idx="1584">
                  <c:v>37.442051458447985</c:v>
                </c:pt>
                <c:pt idx="1585">
                  <c:v>38.342143063899506</c:v>
                </c:pt>
                <c:pt idx="1586">
                  <c:v>39.292464929424533</c:v>
                </c:pt>
                <c:pt idx="1587">
                  <c:v>41.209208025027195</c:v>
                </c:pt>
                <c:pt idx="1588">
                  <c:v>43.110805613079009</c:v>
                </c:pt>
                <c:pt idx="1589">
                  <c:v>44.896098121937939</c:v>
                </c:pt>
                <c:pt idx="1590">
                  <c:v>46.590971470001804</c:v>
                </c:pt>
                <c:pt idx="1591">
                  <c:v>48.151387224629822</c:v>
                </c:pt>
                <c:pt idx="1592">
                  <c:v>49.726849406047513</c:v>
                </c:pt>
                <c:pt idx="1593">
                  <c:v>54.150497387387382</c:v>
                </c:pt>
                <c:pt idx="1594">
                  <c:v>58.678978446251115</c:v>
                </c:pt>
                <c:pt idx="1595">
                  <c:v>63.129142864894185</c:v>
                </c:pt>
                <c:pt idx="1596">
                  <c:v>64.222995068394525</c:v>
                </c:pt>
                <c:pt idx="1597">
                  <c:v>65.271194110275687</c:v>
                </c:pt>
                <c:pt idx="1598">
                  <c:v>66.237427961579499</c:v>
                </c:pt>
                <c:pt idx="1599">
                  <c:v>67.782493661347502</c:v>
                </c:pt>
                <c:pt idx="1600">
                  <c:v>69.134445355191261</c:v>
                </c:pt>
                <c:pt idx="1601">
                  <c:v>70.656501976805473</c:v>
                </c:pt>
                <c:pt idx="1602">
                  <c:v>71.449005042238639</c:v>
                </c:pt>
                <c:pt idx="1603">
                  <c:v>72.091528680738762</c:v>
                </c:pt>
                <c:pt idx="1604">
                  <c:v>72.61847190626645</c:v>
                </c:pt>
                <c:pt idx="1605">
                  <c:v>72.563186406495532</c:v>
                </c:pt>
                <c:pt idx="1606">
                  <c:v>72.850140078534025</c:v>
                </c:pt>
                <c:pt idx="1607">
                  <c:v>73.444252364687316</c:v>
                </c:pt>
                <c:pt idx="1608">
                  <c:v>74.028735343471411</c:v>
                </c:pt>
                <c:pt idx="1609">
                  <c:v>74.338469421272137</c:v>
                </c:pt>
                <c:pt idx="1610">
                  <c:v>74.49020713916191</c:v>
                </c:pt>
                <c:pt idx="1611">
                  <c:v>75.235608084960603</c:v>
                </c:pt>
                <c:pt idx="1612">
                  <c:v>76.557312894375841</c:v>
                </c:pt>
                <c:pt idx="1613">
                  <c:v>77.761613984575831</c:v>
                </c:pt>
                <c:pt idx="1614">
                  <c:v>78.710609442169883</c:v>
                </c:pt>
                <c:pt idx="1615">
                  <c:v>79.610347505091639</c:v>
                </c:pt>
                <c:pt idx="1616">
                  <c:v>79.934061443661946</c:v>
                </c:pt>
                <c:pt idx="1617">
                  <c:v>81.115693047188742</c:v>
                </c:pt>
                <c:pt idx="1618">
                  <c:v>83.125509590080966</c:v>
                </c:pt>
                <c:pt idx="1619">
                  <c:v>84.821927515243885</c:v>
                </c:pt>
                <c:pt idx="1620">
                  <c:v>85.279761363254323</c:v>
                </c:pt>
                <c:pt idx="1621">
                  <c:v>86.205324719006882</c:v>
                </c:pt>
                <c:pt idx="1622">
                  <c:v>86.821918743743723</c:v>
                </c:pt>
                <c:pt idx="1623">
                  <c:v>86.808121397849433</c:v>
                </c:pt>
                <c:pt idx="1624">
                  <c:v>87.094585473251001</c:v>
                </c:pt>
                <c:pt idx="1625">
                  <c:v>87.636622252341041</c:v>
                </c:pt>
                <c:pt idx="1626">
                  <c:v>88.973540909090886</c:v>
                </c:pt>
                <c:pt idx="1627">
                  <c:v>90.391174570868046</c:v>
                </c:pt>
                <c:pt idx="1628">
                  <c:v>92.436694997535696</c:v>
                </c:pt>
                <c:pt idx="1629">
                  <c:v>94.099805376610476</c:v>
                </c:pt>
                <c:pt idx="1630">
                  <c:v>95.400873622828783</c:v>
                </c:pt>
                <c:pt idx="1631">
                  <c:v>96.418292096134778</c:v>
                </c:pt>
                <c:pt idx="1632">
                  <c:v>96.769553156206356</c:v>
                </c:pt>
                <c:pt idx="1633">
                  <c:v>96.895809799229141</c:v>
                </c:pt>
                <c:pt idx="1634">
                  <c:v>96.656935043242825</c:v>
                </c:pt>
                <c:pt idx="1635">
                  <c:v>96.714501853052454</c:v>
                </c:pt>
                <c:pt idx="1636">
                  <c:v>96.804370951531382</c:v>
                </c:pt>
                <c:pt idx="1637">
                  <c:v>97.293094090769458</c:v>
                </c:pt>
                <c:pt idx="1638">
                  <c:v>94.903621204774524</c:v>
                </c:pt>
                <c:pt idx="1639">
                  <c:v>92.659321011108588</c:v>
                </c:pt>
                <c:pt idx="1640">
                  <c:v>89.992645690440767</c:v>
                </c:pt>
                <c:pt idx="1641">
                  <c:v>85.070592765248676</c:v>
                </c:pt>
                <c:pt idx="1642">
                  <c:v>79.866265290683558</c:v>
                </c:pt>
                <c:pt idx="1643">
                  <c:v>75.214699908587093</c:v>
                </c:pt>
                <c:pt idx="1644">
                  <c:v>72.660059574568862</c:v>
                </c:pt>
                <c:pt idx="1645">
                  <c:v>70.273348858960844</c:v>
                </c:pt>
                <c:pt idx="1646">
                  <c:v>67.511833131954589</c:v>
                </c:pt>
                <c:pt idx="1647">
                  <c:v>63.763874484265315</c:v>
                </c:pt>
                <c:pt idx="1648">
                  <c:v>59.91832652455161</c:v>
                </c:pt>
                <c:pt idx="1649">
                  <c:v>56.040522884628558</c:v>
                </c:pt>
                <c:pt idx="1650">
                  <c:v>53.787158436532032</c:v>
                </c:pt>
                <c:pt idx="1651">
                  <c:v>52.034224102255109</c:v>
                </c:pt>
                <c:pt idx="1652">
                  <c:v>50.135072309091655</c:v>
                </c:pt>
                <c:pt idx="1653">
                  <c:v>39.23142221483441</c:v>
                </c:pt>
                <c:pt idx="1654">
                  <c:v>28.359336620768111</c:v>
                </c:pt>
                <c:pt idx="1655">
                  <c:v>16.895928991380785</c:v>
                </c:pt>
                <c:pt idx="1656">
                  <c:v>13.800349983976103</c:v>
                </c:pt>
                <c:pt idx="1657">
                  <c:v>10.724657426650891</c:v>
                </c:pt>
                <c:pt idx="1658">
                  <c:v>7.6985325961759949</c:v>
                </c:pt>
                <c:pt idx="1659">
                  <c:v>7.92190752985681</c:v>
                </c:pt>
                <c:pt idx="1660">
                  <c:v>8.1409357386902084</c:v>
                </c:pt>
                <c:pt idx="1661">
                  <c:v>8.311388617154936</c:v>
                </c:pt>
                <c:pt idx="1662">
                  <c:v>10.183117824698591</c:v>
                </c:pt>
                <c:pt idx="1663">
                  <c:v>12.014700502855588</c:v>
                </c:pt>
                <c:pt idx="1664">
                  <c:v>13.860401863230368</c:v>
                </c:pt>
                <c:pt idx="1665">
                  <c:v>27.992274039328876</c:v>
                </c:pt>
                <c:pt idx="1666">
                  <c:v>42.107680488143103</c:v>
                </c:pt>
                <c:pt idx="1667">
                  <c:v>56.342114179736868</c:v>
                </c:pt>
                <c:pt idx="1668">
                  <c:v>59.807643075034477</c:v>
                </c:pt>
                <c:pt idx="1669">
                  <c:v>63.449251848981028</c:v>
                </c:pt>
                <c:pt idx="1670">
                  <c:v>66.83133301321962</c:v>
                </c:pt>
                <c:pt idx="1671">
                  <c:v>68.967408256845658</c:v>
                </c:pt>
                <c:pt idx="1672">
                  <c:v>71.164194274094214</c:v>
                </c:pt>
                <c:pt idx="1673">
                  <c:v>73.486144335099652</c:v>
                </c:pt>
                <c:pt idx="1674">
                  <c:v>75.207947565336909</c:v>
                </c:pt>
                <c:pt idx="1675">
                  <c:v>76.839167170532662</c:v>
                </c:pt>
                <c:pt idx="1676">
                  <c:v>78.528397722018497</c:v>
                </c:pt>
                <c:pt idx="1677">
                  <c:v>80.428067426878371</c:v>
                </c:pt>
                <c:pt idx="1678">
                  <c:v>82.390741626028884</c:v>
                </c:pt>
                <c:pt idx="1679">
                  <c:v>84.242467686229048</c:v>
                </c:pt>
                <c:pt idx="1680">
                  <c:v>85.273910377208537</c:v>
                </c:pt>
                <c:pt idx="1681">
                  <c:v>86.279242620047086</c:v>
                </c:pt>
                <c:pt idx="1682">
                  <c:v>86.856088124868535</c:v>
                </c:pt>
                <c:pt idx="1683">
                  <c:v>87.20606928376003</c:v>
                </c:pt>
                <c:pt idx="1684">
                  <c:v>87.699221963085549</c:v>
                </c:pt>
                <c:pt idx="1685">
                  <c:v>88.695677714179382</c:v>
                </c:pt>
                <c:pt idx="1686">
                  <c:v>89.712502309056518</c:v>
                </c:pt>
                <c:pt idx="1687">
                  <c:v>90.558123676679386</c:v>
                </c:pt>
                <c:pt idx="1688">
                  <c:v>91.51149817752291</c:v>
                </c:pt>
                <c:pt idx="1689">
                  <c:v>91.690104782683562</c:v>
                </c:pt>
                <c:pt idx="1690">
                  <c:v>91.756964681960838</c:v>
                </c:pt>
                <c:pt idx="1691">
                  <c:v>91.973266621468326</c:v>
                </c:pt>
                <c:pt idx="1692">
                  <c:v>92.128502680166761</c:v>
                </c:pt>
                <c:pt idx="1693">
                  <c:v>92.280357787607116</c:v>
                </c:pt>
                <c:pt idx="1694">
                  <c:v>92.136339235893132</c:v>
                </c:pt>
                <c:pt idx="1695">
                  <c:v>91.644417642755201</c:v>
                </c:pt>
                <c:pt idx="1696">
                  <c:v>91.537421563721523</c:v>
                </c:pt>
                <c:pt idx="1697">
                  <c:v>91.456868370824211</c:v>
                </c:pt>
                <c:pt idx="1698">
                  <c:v>91.112988322624943</c:v>
                </c:pt>
                <c:pt idx="1699">
                  <c:v>90.118287314960696</c:v>
                </c:pt>
                <c:pt idx="1700">
                  <c:v>89.229676500710852</c:v>
                </c:pt>
                <c:pt idx="1701">
                  <c:v>89.267833528592064</c:v>
                </c:pt>
                <c:pt idx="1702">
                  <c:v>89.69626205544526</c:v>
                </c:pt>
                <c:pt idx="1703">
                  <c:v>89.94193773110743</c:v>
                </c:pt>
                <c:pt idx="1704">
                  <c:v>90.087923166000792</c:v>
                </c:pt>
                <c:pt idx="1705">
                  <c:v>89.763940664581952</c:v>
                </c:pt>
                <c:pt idx="1706">
                  <c:v>89.936647076765766</c:v>
                </c:pt>
                <c:pt idx="1707">
                  <c:v>91.142364279744754</c:v>
                </c:pt>
                <c:pt idx="1708">
                  <c:v>92.090523800324831</c:v>
                </c:pt>
                <c:pt idx="1709">
                  <c:v>92.977546530252155</c:v>
                </c:pt>
                <c:pt idx="1710">
                  <c:v>94.105883041661656</c:v>
                </c:pt>
                <c:pt idx="1711">
                  <c:v>95.156371447384728</c:v>
                </c:pt>
                <c:pt idx="1712">
                  <c:v>96.2080363998992</c:v>
                </c:pt>
                <c:pt idx="1713">
                  <c:v>98.442737804686573</c:v>
                </c:pt>
                <c:pt idx="1714">
                  <c:v>100.63457504716055</c:v>
                </c:pt>
                <c:pt idx="1715">
                  <c:v>102.63374612206016</c:v>
                </c:pt>
                <c:pt idx="1716">
                  <c:v>102.47444506432505</c:v>
                </c:pt>
                <c:pt idx="1717">
                  <c:v>102.31719212088426</c:v>
                </c:pt>
                <c:pt idx="1718">
                  <c:v>101.88136370946238</c:v>
                </c:pt>
                <c:pt idx="1719">
                  <c:v>102.30848264099794</c:v>
                </c:pt>
                <c:pt idx="1720">
                  <c:v>102.71164404511698</c:v>
                </c:pt>
                <c:pt idx="1721">
                  <c:v>103.27856761054446</c:v>
                </c:pt>
                <c:pt idx="1722">
                  <c:v>104.26737446659668</c:v>
                </c:pt>
                <c:pt idx="1723">
                  <c:v>105.39192562321666</c:v>
                </c:pt>
                <c:pt idx="1724">
                  <c:v>106.26203570123216</c:v>
                </c:pt>
                <c:pt idx="1725">
                  <c:v>105.30646004697465</c:v>
                </c:pt>
                <c:pt idx="1726">
                  <c:v>104.64829213793998</c:v>
                </c:pt>
                <c:pt idx="1727">
                  <c:v>104.00818077866548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99904"/>
        <c:axId val="179400296"/>
      </c:scatterChart>
      <c:valAx>
        <c:axId val="179399120"/>
        <c:scaling>
          <c:orientation val="minMax"/>
          <c:max val="2020"/>
          <c:min val="1870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6281924759405074"/>
              <c:y val="0.918434131903724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9399512"/>
        <c:crosses val="autoZero"/>
        <c:crossBetween val="midCat"/>
      </c:valAx>
      <c:valAx>
        <c:axId val="179399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3366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Real S&amp;P Composite Stock Price Index</a:t>
                </a:r>
              </a:p>
            </c:rich>
          </c:tx>
          <c:layout>
            <c:manualLayout>
              <c:xMode val="edge"/>
              <c:yMode val="edge"/>
              <c:x val="0"/>
              <c:y val="0.13050556078198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9399120"/>
        <c:crosses val="autoZero"/>
        <c:crossBetween val="midCat"/>
      </c:valAx>
      <c:valAx>
        <c:axId val="17939990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79400296"/>
        <c:crosses val="autoZero"/>
        <c:crossBetween val="midCat"/>
      </c:valAx>
      <c:valAx>
        <c:axId val="179400296"/>
        <c:scaling>
          <c:orientation val="minMax"/>
          <c:max val="450"/>
        </c:scaling>
        <c:delete val="0"/>
        <c:axPos val="r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FF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Real S&amp;P Composite Earnings</a:t>
                </a:r>
              </a:p>
            </c:rich>
          </c:tx>
          <c:layout>
            <c:manualLayout>
              <c:xMode val="edge"/>
              <c:yMode val="edge"/>
              <c:x val="0.94450592009332168"/>
              <c:y val="0.146819078057141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99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9399904"/>
        <c:crosses val="max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19780146215233E-2"/>
          <c:y val="9.2097050860768387E-2"/>
          <c:w val="0.84442148145018692"/>
          <c:h val="0.84096038427552522"/>
        </c:manualLayout>
      </c:layout>
      <c:scatterChart>
        <c:scatterStyle val="lineMarker"/>
        <c:varyColors val="0"/>
        <c:ser>
          <c:idx val="0"/>
          <c:order val="0"/>
          <c:tx>
            <c:v>CAPE Price E10 Ratio</c:v>
          </c:tx>
          <c:spPr>
            <a:ln w="44450"/>
          </c:spPr>
          <c:marker>
            <c:symbol val="none"/>
          </c:marker>
          <c:xVal>
            <c:numRef>
              <c:f>Data!$F$129:$F$1745</c:f>
              <c:numCache>
                <c:formatCode>0.00</c:formatCode>
                <c:ptCount val="1617"/>
                <c:pt idx="0">
                  <c:v>1881.0416666666576</c:v>
                </c:pt>
                <c:pt idx="1">
                  <c:v>1881.1249999999909</c:v>
                </c:pt>
                <c:pt idx="2">
                  <c:v>1881.2083333333242</c:v>
                </c:pt>
                <c:pt idx="3">
                  <c:v>1881.2916666666574</c:v>
                </c:pt>
                <c:pt idx="4">
                  <c:v>1881.3749999999907</c:v>
                </c:pt>
                <c:pt idx="5">
                  <c:v>1881.4583333333239</c:v>
                </c:pt>
                <c:pt idx="6">
                  <c:v>1881.5416666666572</c:v>
                </c:pt>
                <c:pt idx="7">
                  <c:v>1881.6249999999905</c:v>
                </c:pt>
                <c:pt idx="8">
                  <c:v>1881.7083333333237</c:v>
                </c:pt>
                <c:pt idx="9">
                  <c:v>1881.791666666657</c:v>
                </c:pt>
                <c:pt idx="10">
                  <c:v>1881.8749999999902</c:v>
                </c:pt>
                <c:pt idx="11">
                  <c:v>1881.9583333333235</c:v>
                </c:pt>
                <c:pt idx="12">
                  <c:v>1882.0416666666567</c:v>
                </c:pt>
                <c:pt idx="13">
                  <c:v>1882.12499999999</c:v>
                </c:pt>
                <c:pt idx="14">
                  <c:v>1882.2083333333233</c:v>
                </c:pt>
                <c:pt idx="15">
                  <c:v>1882.2916666666565</c:v>
                </c:pt>
                <c:pt idx="16">
                  <c:v>1882.3749999999898</c:v>
                </c:pt>
                <c:pt idx="17">
                  <c:v>1882.458333333323</c:v>
                </c:pt>
                <c:pt idx="18">
                  <c:v>1882.5416666666563</c:v>
                </c:pt>
                <c:pt idx="19">
                  <c:v>1882.6249999999895</c:v>
                </c:pt>
                <c:pt idx="20">
                  <c:v>1882.7083333333228</c:v>
                </c:pt>
                <c:pt idx="21">
                  <c:v>1882.7916666666561</c:v>
                </c:pt>
                <c:pt idx="22">
                  <c:v>1882.8749999999893</c:v>
                </c:pt>
                <c:pt idx="23">
                  <c:v>1882.9583333333226</c:v>
                </c:pt>
                <c:pt idx="24">
                  <c:v>1883.0416666666558</c:v>
                </c:pt>
                <c:pt idx="25">
                  <c:v>1883.1249999999891</c:v>
                </c:pt>
                <c:pt idx="26">
                  <c:v>1883.2083333333223</c:v>
                </c:pt>
                <c:pt idx="27">
                  <c:v>1883.2916666666556</c:v>
                </c:pt>
                <c:pt idx="28">
                  <c:v>1883.3749999999889</c:v>
                </c:pt>
                <c:pt idx="29">
                  <c:v>1883.4583333333221</c:v>
                </c:pt>
                <c:pt idx="30">
                  <c:v>1883.5416666666554</c:v>
                </c:pt>
                <c:pt idx="31">
                  <c:v>1883.6249999999886</c:v>
                </c:pt>
                <c:pt idx="32">
                  <c:v>1883.7083333333219</c:v>
                </c:pt>
                <c:pt idx="33">
                  <c:v>1883.7916666666551</c:v>
                </c:pt>
                <c:pt idx="34">
                  <c:v>1883.8749999999884</c:v>
                </c:pt>
                <c:pt idx="35">
                  <c:v>1883.9583333333217</c:v>
                </c:pt>
                <c:pt idx="36">
                  <c:v>1884.0416666666549</c:v>
                </c:pt>
                <c:pt idx="37">
                  <c:v>1884.1249999999882</c:v>
                </c:pt>
                <c:pt idx="38">
                  <c:v>1884.2083333333214</c:v>
                </c:pt>
                <c:pt idx="39">
                  <c:v>1884.2916666666547</c:v>
                </c:pt>
                <c:pt idx="40">
                  <c:v>1884.3749999999879</c:v>
                </c:pt>
                <c:pt idx="41">
                  <c:v>1884.4583333333212</c:v>
                </c:pt>
                <c:pt idx="42">
                  <c:v>1884.5416666666545</c:v>
                </c:pt>
                <c:pt idx="43">
                  <c:v>1884.6249999999877</c:v>
                </c:pt>
                <c:pt idx="44">
                  <c:v>1884.708333333321</c:v>
                </c:pt>
                <c:pt idx="45">
                  <c:v>1884.7916666666542</c:v>
                </c:pt>
                <c:pt idx="46">
                  <c:v>1884.8749999999875</c:v>
                </c:pt>
                <c:pt idx="47">
                  <c:v>1884.9583333333208</c:v>
                </c:pt>
                <c:pt idx="48">
                  <c:v>1885.041666666654</c:v>
                </c:pt>
                <c:pt idx="49">
                  <c:v>1885.1249999999873</c:v>
                </c:pt>
                <c:pt idx="50">
                  <c:v>1885.2083333333205</c:v>
                </c:pt>
                <c:pt idx="51">
                  <c:v>1885.2916666666538</c:v>
                </c:pt>
                <c:pt idx="52">
                  <c:v>1885.374999999987</c:v>
                </c:pt>
                <c:pt idx="53">
                  <c:v>1885.4583333333203</c:v>
                </c:pt>
                <c:pt idx="54">
                  <c:v>1885.5416666666536</c:v>
                </c:pt>
                <c:pt idx="55">
                  <c:v>1885.6249999999868</c:v>
                </c:pt>
                <c:pt idx="56">
                  <c:v>1885.7083333333201</c:v>
                </c:pt>
                <c:pt idx="57">
                  <c:v>1885.7916666666533</c:v>
                </c:pt>
                <c:pt idx="58">
                  <c:v>1885.8749999999866</c:v>
                </c:pt>
                <c:pt idx="59">
                  <c:v>1885.9583333333198</c:v>
                </c:pt>
                <c:pt idx="60">
                  <c:v>1886.0416666666531</c:v>
                </c:pt>
                <c:pt idx="61">
                  <c:v>1886.1249999999864</c:v>
                </c:pt>
                <c:pt idx="62">
                  <c:v>1886.2083333333196</c:v>
                </c:pt>
                <c:pt idx="63">
                  <c:v>1886.2916666666529</c:v>
                </c:pt>
                <c:pt idx="64">
                  <c:v>1886.3749999999861</c:v>
                </c:pt>
                <c:pt idx="65">
                  <c:v>1886.4583333333194</c:v>
                </c:pt>
                <c:pt idx="66">
                  <c:v>1886.5416666666526</c:v>
                </c:pt>
                <c:pt idx="67">
                  <c:v>1886.6249999999859</c:v>
                </c:pt>
                <c:pt idx="68">
                  <c:v>1886.7083333333192</c:v>
                </c:pt>
                <c:pt idx="69">
                  <c:v>1886.7916666666524</c:v>
                </c:pt>
                <c:pt idx="70">
                  <c:v>1886.8749999999857</c:v>
                </c:pt>
                <c:pt idx="71">
                  <c:v>1886.9583333333189</c:v>
                </c:pt>
                <c:pt idx="72">
                  <c:v>1887.0416666666522</c:v>
                </c:pt>
                <c:pt idx="73">
                  <c:v>1887.1249999999854</c:v>
                </c:pt>
                <c:pt idx="74">
                  <c:v>1887.2083333333187</c:v>
                </c:pt>
                <c:pt idx="75">
                  <c:v>1887.291666666652</c:v>
                </c:pt>
                <c:pt idx="76">
                  <c:v>1887.3749999999852</c:v>
                </c:pt>
                <c:pt idx="77">
                  <c:v>1887.4583333333185</c:v>
                </c:pt>
                <c:pt idx="78">
                  <c:v>1887.5416666666517</c:v>
                </c:pt>
                <c:pt idx="79">
                  <c:v>1887.624999999985</c:v>
                </c:pt>
                <c:pt idx="80">
                  <c:v>1887.7083333333183</c:v>
                </c:pt>
                <c:pt idx="81">
                  <c:v>1887.7916666666515</c:v>
                </c:pt>
                <c:pt idx="82">
                  <c:v>1887.8749999999848</c:v>
                </c:pt>
                <c:pt idx="83">
                  <c:v>1887.958333333318</c:v>
                </c:pt>
                <c:pt idx="84">
                  <c:v>1888.0416666666513</c:v>
                </c:pt>
                <c:pt idx="85">
                  <c:v>1888.1249999999845</c:v>
                </c:pt>
                <c:pt idx="86">
                  <c:v>1888.2083333333178</c:v>
                </c:pt>
                <c:pt idx="87">
                  <c:v>1888.2916666666511</c:v>
                </c:pt>
                <c:pt idx="88">
                  <c:v>1888.3749999999843</c:v>
                </c:pt>
                <c:pt idx="89">
                  <c:v>1888.4583333333176</c:v>
                </c:pt>
                <c:pt idx="90">
                  <c:v>1888.5416666666508</c:v>
                </c:pt>
                <c:pt idx="91">
                  <c:v>1888.6249999999841</c:v>
                </c:pt>
                <c:pt idx="92">
                  <c:v>1888.7083333333173</c:v>
                </c:pt>
                <c:pt idx="93">
                  <c:v>1888.7916666666506</c:v>
                </c:pt>
                <c:pt idx="94">
                  <c:v>1888.8749999999839</c:v>
                </c:pt>
                <c:pt idx="95">
                  <c:v>1888.9583333333171</c:v>
                </c:pt>
                <c:pt idx="96">
                  <c:v>1889.0416666666504</c:v>
                </c:pt>
                <c:pt idx="97">
                  <c:v>1889.1249999999836</c:v>
                </c:pt>
                <c:pt idx="98">
                  <c:v>1889.2083333333169</c:v>
                </c:pt>
                <c:pt idx="99">
                  <c:v>1889.2916666666501</c:v>
                </c:pt>
                <c:pt idx="100">
                  <c:v>1889.3749999999834</c:v>
                </c:pt>
                <c:pt idx="101">
                  <c:v>1889.4583333333167</c:v>
                </c:pt>
                <c:pt idx="102">
                  <c:v>1889.5416666666499</c:v>
                </c:pt>
                <c:pt idx="103">
                  <c:v>1889.6249999999832</c:v>
                </c:pt>
                <c:pt idx="104">
                  <c:v>1889.7083333333164</c:v>
                </c:pt>
                <c:pt idx="105">
                  <c:v>1889.7916666666497</c:v>
                </c:pt>
                <c:pt idx="106">
                  <c:v>1889.8749999999829</c:v>
                </c:pt>
                <c:pt idx="107">
                  <c:v>1889.9583333333162</c:v>
                </c:pt>
                <c:pt idx="108">
                  <c:v>1890.0416666666495</c:v>
                </c:pt>
                <c:pt idx="109">
                  <c:v>1890.1249999999827</c:v>
                </c:pt>
                <c:pt idx="110">
                  <c:v>1890.208333333316</c:v>
                </c:pt>
                <c:pt idx="111">
                  <c:v>1890.2916666666492</c:v>
                </c:pt>
                <c:pt idx="112">
                  <c:v>1890.3749999999825</c:v>
                </c:pt>
                <c:pt idx="113">
                  <c:v>1890.4583333333157</c:v>
                </c:pt>
                <c:pt idx="114">
                  <c:v>1890.541666666649</c:v>
                </c:pt>
                <c:pt idx="115">
                  <c:v>1890.6249999999823</c:v>
                </c:pt>
                <c:pt idx="116">
                  <c:v>1890.7083333333155</c:v>
                </c:pt>
                <c:pt idx="117">
                  <c:v>1890.7916666666488</c:v>
                </c:pt>
                <c:pt idx="118">
                  <c:v>1890.874999999982</c:v>
                </c:pt>
                <c:pt idx="119">
                  <c:v>1890.9583333333153</c:v>
                </c:pt>
                <c:pt idx="120">
                  <c:v>1891.0416666666486</c:v>
                </c:pt>
                <c:pt idx="121">
                  <c:v>1891.1249999999818</c:v>
                </c:pt>
                <c:pt idx="122">
                  <c:v>1891.2083333333151</c:v>
                </c:pt>
                <c:pt idx="123">
                  <c:v>1891.2916666666483</c:v>
                </c:pt>
                <c:pt idx="124">
                  <c:v>1891.3749999999816</c:v>
                </c:pt>
                <c:pt idx="125">
                  <c:v>1891.4583333333148</c:v>
                </c:pt>
                <c:pt idx="126">
                  <c:v>1891.5416666666481</c:v>
                </c:pt>
                <c:pt idx="127">
                  <c:v>1891.6249999999814</c:v>
                </c:pt>
                <c:pt idx="128">
                  <c:v>1891.7083333333146</c:v>
                </c:pt>
                <c:pt idx="129">
                  <c:v>1891.7916666666479</c:v>
                </c:pt>
                <c:pt idx="130">
                  <c:v>1891.8749999999811</c:v>
                </c:pt>
                <c:pt idx="131">
                  <c:v>1891.9583333333144</c:v>
                </c:pt>
                <c:pt idx="132">
                  <c:v>1892.0416666666476</c:v>
                </c:pt>
                <c:pt idx="133">
                  <c:v>1892.1249999999809</c:v>
                </c:pt>
                <c:pt idx="134">
                  <c:v>1892.2083333333142</c:v>
                </c:pt>
                <c:pt idx="135">
                  <c:v>1892.2916666666474</c:v>
                </c:pt>
                <c:pt idx="136">
                  <c:v>1892.3749999999807</c:v>
                </c:pt>
                <c:pt idx="137">
                  <c:v>1892.4583333333139</c:v>
                </c:pt>
                <c:pt idx="138">
                  <c:v>1892.5416666666472</c:v>
                </c:pt>
                <c:pt idx="139">
                  <c:v>1892.6249999999804</c:v>
                </c:pt>
                <c:pt idx="140">
                  <c:v>1892.7083333333137</c:v>
                </c:pt>
                <c:pt idx="141">
                  <c:v>1892.791666666647</c:v>
                </c:pt>
                <c:pt idx="142">
                  <c:v>1892.8749999999802</c:v>
                </c:pt>
                <c:pt idx="143">
                  <c:v>1892.9583333333135</c:v>
                </c:pt>
                <c:pt idx="144">
                  <c:v>1893.0416666666467</c:v>
                </c:pt>
                <c:pt idx="145">
                  <c:v>1893.12499999998</c:v>
                </c:pt>
                <c:pt idx="146">
                  <c:v>1893.2083333333132</c:v>
                </c:pt>
                <c:pt idx="147">
                  <c:v>1893.2916666666465</c:v>
                </c:pt>
                <c:pt idx="148">
                  <c:v>1893.3749999999798</c:v>
                </c:pt>
                <c:pt idx="149">
                  <c:v>1893.458333333313</c:v>
                </c:pt>
                <c:pt idx="150">
                  <c:v>1893.5416666666463</c:v>
                </c:pt>
                <c:pt idx="151">
                  <c:v>1893.6249999999795</c:v>
                </c:pt>
                <c:pt idx="152">
                  <c:v>1893.7083333333128</c:v>
                </c:pt>
                <c:pt idx="153">
                  <c:v>1893.7916666666461</c:v>
                </c:pt>
                <c:pt idx="154">
                  <c:v>1893.8749999999793</c:v>
                </c:pt>
                <c:pt idx="155">
                  <c:v>1893.9583333333126</c:v>
                </c:pt>
                <c:pt idx="156">
                  <c:v>1894.0416666666458</c:v>
                </c:pt>
                <c:pt idx="157">
                  <c:v>1894.1249999999791</c:v>
                </c:pt>
                <c:pt idx="158">
                  <c:v>1894.2083333333123</c:v>
                </c:pt>
                <c:pt idx="159">
                  <c:v>1894.2916666666456</c:v>
                </c:pt>
                <c:pt idx="160">
                  <c:v>1894.3749999999789</c:v>
                </c:pt>
                <c:pt idx="161">
                  <c:v>1894.4583333333121</c:v>
                </c:pt>
                <c:pt idx="162">
                  <c:v>1894.5416666666454</c:v>
                </c:pt>
                <c:pt idx="163">
                  <c:v>1894.6249999999786</c:v>
                </c:pt>
                <c:pt idx="164">
                  <c:v>1894.7083333333119</c:v>
                </c:pt>
                <c:pt idx="165">
                  <c:v>1894.7916666666451</c:v>
                </c:pt>
                <c:pt idx="166">
                  <c:v>1894.8749999999784</c:v>
                </c:pt>
                <c:pt idx="167">
                  <c:v>1894.9583333333117</c:v>
                </c:pt>
                <c:pt idx="168">
                  <c:v>1895.0416666666449</c:v>
                </c:pt>
                <c:pt idx="169">
                  <c:v>1895.1249999999782</c:v>
                </c:pt>
                <c:pt idx="170">
                  <c:v>1895.2083333333114</c:v>
                </c:pt>
                <c:pt idx="171">
                  <c:v>1895.2916666666447</c:v>
                </c:pt>
                <c:pt idx="172">
                  <c:v>1895.3749999999779</c:v>
                </c:pt>
                <c:pt idx="173">
                  <c:v>1895.4583333333112</c:v>
                </c:pt>
                <c:pt idx="174">
                  <c:v>1895.5416666666445</c:v>
                </c:pt>
                <c:pt idx="175">
                  <c:v>1895.6249999999777</c:v>
                </c:pt>
                <c:pt idx="176">
                  <c:v>1895.708333333311</c:v>
                </c:pt>
                <c:pt idx="177">
                  <c:v>1895.7916666666442</c:v>
                </c:pt>
                <c:pt idx="178">
                  <c:v>1895.8749999999775</c:v>
                </c:pt>
                <c:pt idx="179">
                  <c:v>1895.9583333333107</c:v>
                </c:pt>
                <c:pt idx="180">
                  <c:v>1896.041666666644</c:v>
                </c:pt>
                <c:pt idx="181">
                  <c:v>1896.1249999999773</c:v>
                </c:pt>
                <c:pt idx="182">
                  <c:v>1896.2083333333105</c:v>
                </c:pt>
                <c:pt idx="183">
                  <c:v>1896.2916666666438</c:v>
                </c:pt>
                <c:pt idx="184">
                  <c:v>1896.374999999977</c:v>
                </c:pt>
                <c:pt idx="185">
                  <c:v>1896.4583333333103</c:v>
                </c:pt>
                <c:pt idx="186">
                  <c:v>1896.5416666666436</c:v>
                </c:pt>
                <c:pt idx="187">
                  <c:v>1896.6249999999768</c:v>
                </c:pt>
                <c:pt idx="188">
                  <c:v>1896.7083333333101</c:v>
                </c:pt>
                <c:pt idx="189">
                  <c:v>1896.7916666666433</c:v>
                </c:pt>
                <c:pt idx="190">
                  <c:v>1896.8749999999766</c:v>
                </c:pt>
                <c:pt idx="191">
                  <c:v>1896.9583333333098</c:v>
                </c:pt>
                <c:pt idx="192">
                  <c:v>1897.0416666666431</c:v>
                </c:pt>
                <c:pt idx="193">
                  <c:v>1897.1249999999764</c:v>
                </c:pt>
                <c:pt idx="194">
                  <c:v>1897.2083333333096</c:v>
                </c:pt>
                <c:pt idx="195">
                  <c:v>1897.2916666666429</c:v>
                </c:pt>
                <c:pt idx="196">
                  <c:v>1897.3749999999761</c:v>
                </c:pt>
                <c:pt idx="197">
                  <c:v>1897.4583333333094</c:v>
                </c:pt>
                <c:pt idx="198">
                  <c:v>1897.5416666666426</c:v>
                </c:pt>
                <c:pt idx="199">
                  <c:v>1897.6249999999759</c:v>
                </c:pt>
                <c:pt idx="200">
                  <c:v>1897.7083333333092</c:v>
                </c:pt>
                <c:pt idx="201">
                  <c:v>1897.7916666666424</c:v>
                </c:pt>
                <c:pt idx="202">
                  <c:v>1897.8749999999757</c:v>
                </c:pt>
                <c:pt idx="203">
                  <c:v>1897.9583333333089</c:v>
                </c:pt>
                <c:pt idx="204">
                  <c:v>1898.0416666666422</c:v>
                </c:pt>
                <c:pt idx="205">
                  <c:v>1898.1249999999754</c:v>
                </c:pt>
                <c:pt idx="206">
                  <c:v>1898.2083333333087</c:v>
                </c:pt>
                <c:pt idx="207">
                  <c:v>1898.291666666642</c:v>
                </c:pt>
                <c:pt idx="208">
                  <c:v>1898.3749999999752</c:v>
                </c:pt>
                <c:pt idx="209">
                  <c:v>1898.4583333333085</c:v>
                </c:pt>
                <c:pt idx="210">
                  <c:v>1898.5416666666417</c:v>
                </c:pt>
                <c:pt idx="211">
                  <c:v>1898.624999999975</c:v>
                </c:pt>
                <c:pt idx="212">
                  <c:v>1898.7083333333082</c:v>
                </c:pt>
                <c:pt idx="213">
                  <c:v>1898.7916666666415</c:v>
                </c:pt>
                <c:pt idx="214">
                  <c:v>1898.8749999999748</c:v>
                </c:pt>
                <c:pt idx="215">
                  <c:v>1898.958333333308</c:v>
                </c:pt>
                <c:pt idx="216">
                  <c:v>1899.0416666666413</c:v>
                </c:pt>
                <c:pt idx="217">
                  <c:v>1899.1249999999745</c:v>
                </c:pt>
                <c:pt idx="218">
                  <c:v>1899.2083333333078</c:v>
                </c:pt>
                <c:pt idx="219">
                  <c:v>1899.291666666641</c:v>
                </c:pt>
                <c:pt idx="220">
                  <c:v>1899.3749999999743</c:v>
                </c:pt>
                <c:pt idx="221">
                  <c:v>1899.4583333333076</c:v>
                </c:pt>
                <c:pt idx="222">
                  <c:v>1899.5416666666408</c:v>
                </c:pt>
                <c:pt idx="223">
                  <c:v>1899.6249999999741</c:v>
                </c:pt>
                <c:pt idx="224">
                  <c:v>1899.7083333333073</c:v>
                </c:pt>
                <c:pt idx="225">
                  <c:v>1899.7916666666406</c:v>
                </c:pt>
                <c:pt idx="226">
                  <c:v>1899.8749999999739</c:v>
                </c:pt>
                <c:pt idx="227">
                  <c:v>1899.9583333333071</c:v>
                </c:pt>
                <c:pt idx="228">
                  <c:v>1900.0416666666404</c:v>
                </c:pt>
                <c:pt idx="229">
                  <c:v>1900.1249999999736</c:v>
                </c:pt>
                <c:pt idx="230">
                  <c:v>1900.2083333333069</c:v>
                </c:pt>
                <c:pt idx="231">
                  <c:v>1900.2916666666401</c:v>
                </c:pt>
                <c:pt idx="232">
                  <c:v>1900.3749999999734</c:v>
                </c:pt>
                <c:pt idx="233">
                  <c:v>1900.4583333333067</c:v>
                </c:pt>
                <c:pt idx="234">
                  <c:v>1900.5416666666399</c:v>
                </c:pt>
                <c:pt idx="235">
                  <c:v>1900.6249999999732</c:v>
                </c:pt>
                <c:pt idx="236">
                  <c:v>1900.7083333333064</c:v>
                </c:pt>
                <c:pt idx="237">
                  <c:v>1900.7916666666397</c:v>
                </c:pt>
                <c:pt idx="238">
                  <c:v>1900.8749999999729</c:v>
                </c:pt>
                <c:pt idx="239">
                  <c:v>1900.9583333333062</c:v>
                </c:pt>
                <c:pt idx="240">
                  <c:v>1901.0416666666395</c:v>
                </c:pt>
                <c:pt idx="241">
                  <c:v>1901.1249999999727</c:v>
                </c:pt>
                <c:pt idx="242">
                  <c:v>1901.208333333306</c:v>
                </c:pt>
                <c:pt idx="243">
                  <c:v>1901.2916666666392</c:v>
                </c:pt>
                <c:pt idx="244">
                  <c:v>1901.3749999999725</c:v>
                </c:pt>
                <c:pt idx="245">
                  <c:v>1901.4583333333057</c:v>
                </c:pt>
                <c:pt idx="246">
                  <c:v>1901.541666666639</c:v>
                </c:pt>
                <c:pt idx="247">
                  <c:v>1901.6249999999723</c:v>
                </c:pt>
                <c:pt idx="248">
                  <c:v>1901.7083333333055</c:v>
                </c:pt>
                <c:pt idx="249">
                  <c:v>1901.7916666666388</c:v>
                </c:pt>
                <c:pt idx="250">
                  <c:v>1901.874999999972</c:v>
                </c:pt>
                <c:pt idx="251">
                  <c:v>1901.9583333333053</c:v>
                </c:pt>
                <c:pt idx="252">
                  <c:v>1902.0416666666385</c:v>
                </c:pt>
                <c:pt idx="253">
                  <c:v>1902.1249999999718</c:v>
                </c:pt>
                <c:pt idx="254">
                  <c:v>1902.2083333333051</c:v>
                </c:pt>
                <c:pt idx="255">
                  <c:v>1902.2916666666383</c:v>
                </c:pt>
                <c:pt idx="256">
                  <c:v>1902.3749999999716</c:v>
                </c:pt>
                <c:pt idx="257">
                  <c:v>1902.4583333333048</c:v>
                </c:pt>
                <c:pt idx="258">
                  <c:v>1902.5416666666381</c:v>
                </c:pt>
                <c:pt idx="259">
                  <c:v>1902.6249999999714</c:v>
                </c:pt>
                <c:pt idx="260">
                  <c:v>1902.7083333333046</c:v>
                </c:pt>
                <c:pt idx="261">
                  <c:v>1902.7916666666379</c:v>
                </c:pt>
                <c:pt idx="262">
                  <c:v>1902.8749999999711</c:v>
                </c:pt>
                <c:pt idx="263">
                  <c:v>1902.9583333333044</c:v>
                </c:pt>
                <c:pt idx="264">
                  <c:v>1903.0416666666376</c:v>
                </c:pt>
                <c:pt idx="265">
                  <c:v>1903.1249999999709</c:v>
                </c:pt>
                <c:pt idx="266">
                  <c:v>1903.2083333333042</c:v>
                </c:pt>
                <c:pt idx="267">
                  <c:v>1903.2916666666374</c:v>
                </c:pt>
                <c:pt idx="268">
                  <c:v>1903.3749999999707</c:v>
                </c:pt>
                <c:pt idx="269">
                  <c:v>1903.4583333333039</c:v>
                </c:pt>
                <c:pt idx="270">
                  <c:v>1903.5416666666372</c:v>
                </c:pt>
                <c:pt idx="271">
                  <c:v>1903.6249999999704</c:v>
                </c:pt>
                <c:pt idx="272">
                  <c:v>1903.7083333333037</c:v>
                </c:pt>
                <c:pt idx="273">
                  <c:v>1903.791666666637</c:v>
                </c:pt>
                <c:pt idx="274">
                  <c:v>1903.8749999999702</c:v>
                </c:pt>
                <c:pt idx="275">
                  <c:v>1903.9583333333035</c:v>
                </c:pt>
                <c:pt idx="276">
                  <c:v>1904.0416666666367</c:v>
                </c:pt>
                <c:pt idx="277">
                  <c:v>1904.12499999997</c:v>
                </c:pt>
                <c:pt idx="278">
                  <c:v>1904.2083333333032</c:v>
                </c:pt>
                <c:pt idx="279">
                  <c:v>1904.2916666666365</c:v>
                </c:pt>
                <c:pt idx="280">
                  <c:v>1904.3749999999698</c:v>
                </c:pt>
                <c:pt idx="281">
                  <c:v>1904.458333333303</c:v>
                </c:pt>
                <c:pt idx="282">
                  <c:v>1904.5416666666363</c:v>
                </c:pt>
                <c:pt idx="283">
                  <c:v>1904.6249999999695</c:v>
                </c:pt>
                <c:pt idx="284">
                  <c:v>1904.7083333333028</c:v>
                </c:pt>
                <c:pt idx="285">
                  <c:v>1904.791666666636</c:v>
                </c:pt>
                <c:pt idx="286">
                  <c:v>1904.8749999999693</c:v>
                </c:pt>
                <c:pt idx="287">
                  <c:v>1904.9583333333026</c:v>
                </c:pt>
                <c:pt idx="288">
                  <c:v>1905.0416666666358</c:v>
                </c:pt>
                <c:pt idx="289">
                  <c:v>1905.1249999999691</c:v>
                </c:pt>
                <c:pt idx="290">
                  <c:v>1905.2083333333023</c:v>
                </c:pt>
                <c:pt idx="291">
                  <c:v>1905.2916666666356</c:v>
                </c:pt>
                <c:pt idx="292">
                  <c:v>1905.3749999999688</c:v>
                </c:pt>
                <c:pt idx="293">
                  <c:v>1905.4583333333021</c:v>
                </c:pt>
                <c:pt idx="294">
                  <c:v>1905.5416666666354</c:v>
                </c:pt>
                <c:pt idx="295">
                  <c:v>1905.6249999999686</c:v>
                </c:pt>
                <c:pt idx="296">
                  <c:v>1905.7083333333019</c:v>
                </c:pt>
                <c:pt idx="297">
                  <c:v>1905.7916666666351</c:v>
                </c:pt>
                <c:pt idx="298">
                  <c:v>1905.8749999999684</c:v>
                </c:pt>
                <c:pt idx="299">
                  <c:v>1905.9583333333017</c:v>
                </c:pt>
                <c:pt idx="300">
                  <c:v>1906.0416666666349</c:v>
                </c:pt>
                <c:pt idx="301">
                  <c:v>1906.1249999999682</c:v>
                </c:pt>
                <c:pt idx="302">
                  <c:v>1906.2083333333014</c:v>
                </c:pt>
                <c:pt idx="303">
                  <c:v>1906.2916666666347</c:v>
                </c:pt>
                <c:pt idx="304">
                  <c:v>1906.3749999999679</c:v>
                </c:pt>
                <c:pt idx="305">
                  <c:v>1906.4583333333012</c:v>
                </c:pt>
                <c:pt idx="306">
                  <c:v>1906.5416666666345</c:v>
                </c:pt>
                <c:pt idx="307">
                  <c:v>1906.6249999999677</c:v>
                </c:pt>
                <c:pt idx="308">
                  <c:v>1906.708333333301</c:v>
                </c:pt>
                <c:pt idx="309">
                  <c:v>1906.7916666666342</c:v>
                </c:pt>
                <c:pt idx="310">
                  <c:v>1906.8749999999675</c:v>
                </c:pt>
                <c:pt idx="311">
                  <c:v>1906.9583333333007</c:v>
                </c:pt>
                <c:pt idx="312">
                  <c:v>1907.041666666634</c:v>
                </c:pt>
                <c:pt idx="313">
                  <c:v>1907.1249999999673</c:v>
                </c:pt>
                <c:pt idx="314">
                  <c:v>1907.2083333333005</c:v>
                </c:pt>
                <c:pt idx="315">
                  <c:v>1907.2916666666338</c:v>
                </c:pt>
                <c:pt idx="316">
                  <c:v>1907.374999999967</c:v>
                </c:pt>
                <c:pt idx="317">
                  <c:v>1907.4583333333003</c:v>
                </c:pt>
                <c:pt idx="318">
                  <c:v>1907.5416666666335</c:v>
                </c:pt>
                <c:pt idx="319">
                  <c:v>1907.6249999999668</c:v>
                </c:pt>
                <c:pt idx="320">
                  <c:v>1907.7083333333001</c:v>
                </c:pt>
                <c:pt idx="321">
                  <c:v>1907.7916666666333</c:v>
                </c:pt>
                <c:pt idx="322">
                  <c:v>1907.8749999999666</c:v>
                </c:pt>
                <c:pt idx="323">
                  <c:v>1907.9583333332998</c:v>
                </c:pt>
                <c:pt idx="324">
                  <c:v>1908.0416666666331</c:v>
                </c:pt>
                <c:pt idx="325">
                  <c:v>1908.1249999999663</c:v>
                </c:pt>
                <c:pt idx="326">
                  <c:v>1908.2083333332996</c:v>
                </c:pt>
                <c:pt idx="327">
                  <c:v>1908.2916666666329</c:v>
                </c:pt>
                <c:pt idx="328">
                  <c:v>1908.3749999999661</c:v>
                </c:pt>
                <c:pt idx="329">
                  <c:v>1908.4583333332994</c:v>
                </c:pt>
                <c:pt idx="330">
                  <c:v>1908.5416666666326</c:v>
                </c:pt>
                <c:pt idx="331">
                  <c:v>1908.6249999999659</c:v>
                </c:pt>
                <c:pt idx="332">
                  <c:v>1908.7083333332992</c:v>
                </c:pt>
                <c:pt idx="333">
                  <c:v>1908.7916666666324</c:v>
                </c:pt>
                <c:pt idx="334">
                  <c:v>1908.8749999999657</c:v>
                </c:pt>
                <c:pt idx="335">
                  <c:v>1908.9583333332989</c:v>
                </c:pt>
                <c:pt idx="336">
                  <c:v>1909.0416666666322</c:v>
                </c:pt>
                <c:pt idx="337">
                  <c:v>1909.1249999999654</c:v>
                </c:pt>
                <c:pt idx="338">
                  <c:v>1909.2083333332987</c:v>
                </c:pt>
                <c:pt idx="339">
                  <c:v>1909.291666666632</c:v>
                </c:pt>
                <c:pt idx="340">
                  <c:v>1909.3749999999652</c:v>
                </c:pt>
                <c:pt idx="341">
                  <c:v>1909.4583333332985</c:v>
                </c:pt>
                <c:pt idx="342">
                  <c:v>1909.5416666666317</c:v>
                </c:pt>
                <c:pt idx="343">
                  <c:v>1909.624999999965</c:v>
                </c:pt>
                <c:pt idx="344">
                  <c:v>1909.7083333332982</c:v>
                </c:pt>
                <c:pt idx="345">
                  <c:v>1909.7916666666315</c:v>
                </c:pt>
                <c:pt idx="346">
                  <c:v>1909.8749999999648</c:v>
                </c:pt>
                <c:pt idx="347">
                  <c:v>1909.958333333298</c:v>
                </c:pt>
                <c:pt idx="348">
                  <c:v>1910.0416666666313</c:v>
                </c:pt>
                <c:pt idx="349">
                  <c:v>1910.1249999999645</c:v>
                </c:pt>
                <c:pt idx="350">
                  <c:v>1910.2083333332978</c:v>
                </c:pt>
                <c:pt idx="351">
                  <c:v>1910.291666666631</c:v>
                </c:pt>
                <c:pt idx="352">
                  <c:v>1910.3749999999643</c:v>
                </c:pt>
                <c:pt idx="353">
                  <c:v>1910.4583333332976</c:v>
                </c:pt>
                <c:pt idx="354">
                  <c:v>1910.5416666666308</c:v>
                </c:pt>
                <c:pt idx="355">
                  <c:v>1910.6249999999641</c:v>
                </c:pt>
                <c:pt idx="356">
                  <c:v>1910.7083333332973</c:v>
                </c:pt>
                <c:pt idx="357">
                  <c:v>1910.7916666666306</c:v>
                </c:pt>
                <c:pt idx="358">
                  <c:v>1910.8749999999638</c:v>
                </c:pt>
                <c:pt idx="359">
                  <c:v>1910.9583333332971</c:v>
                </c:pt>
                <c:pt idx="360">
                  <c:v>1911.0416666666304</c:v>
                </c:pt>
                <c:pt idx="361">
                  <c:v>1911.1249999999636</c:v>
                </c:pt>
                <c:pt idx="362">
                  <c:v>1911.2083333332969</c:v>
                </c:pt>
                <c:pt idx="363">
                  <c:v>1911.2916666666301</c:v>
                </c:pt>
                <c:pt idx="364">
                  <c:v>1911.3749999999634</c:v>
                </c:pt>
                <c:pt idx="365">
                  <c:v>1911.4583333332967</c:v>
                </c:pt>
                <c:pt idx="366">
                  <c:v>1911.5416666666299</c:v>
                </c:pt>
                <c:pt idx="367">
                  <c:v>1911.6249999999632</c:v>
                </c:pt>
                <c:pt idx="368">
                  <c:v>1911.7083333332964</c:v>
                </c:pt>
                <c:pt idx="369">
                  <c:v>1911.7916666666297</c:v>
                </c:pt>
                <c:pt idx="370">
                  <c:v>1911.8749999999629</c:v>
                </c:pt>
                <c:pt idx="371">
                  <c:v>1911.9583333332962</c:v>
                </c:pt>
                <c:pt idx="372">
                  <c:v>1912.0416666666295</c:v>
                </c:pt>
                <c:pt idx="373">
                  <c:v>1912.1249999999627</c:v>
                </c:pt>
                <c:pt idx="374">
                  <c:v>1912.208333333296</c:v>
                </c:pt>
                <c:pt idx="375">
                  <c:v>1912.2916666666292</c:v>
                </c:pt>
                <c:pt idx="376">
                  <c:v>1912.3749999999625</c:v>
                </c:pt>
                <c:pt idx="377">
                  <c:v>1912.4583333332957</c:v>
                </c:pt>
                <c:pt idx="378">
                  <c:v>1912.541666666629</c:v>
                </c:pt>
                <c:pt idx="379">
                  <c:v>1912.6249999999623</c:v>
                </c:pt>
                <c:pt idx="380">
                  <c:v>1912.7083333332955</c:v>
                </c:pt>
                <c:pt idx="381">
                  <c:v>1912.7916666666288</c:v>
                </c:pt>
                <c:pt idx="382">
                  <c:v>1912.874999999962</c:v>
                </c:pt>
                <c:pt idx="383">
                  <c:v>1912.9583333332953</c:v>
                </c:pt>
                <c:pt idx="384">
                  <c:v>1913.0416666666285</c:v>
                </c:pt>
                <c:pt idx="385">
                  <c:v>1913.1249999999618</c:v>
                </c:pt>
                <c:pt idx="386">
                  <c:v>1913.2083333332951</c:v>
                </c:pt>
                <c:pt idx="387">
                  <c:v>1913.2916666666283</c:v>
                </c:pt>
                <c:pt idx="388">
                  <c:v>1913.3749999999616</c:v>
                </c:pt>
                <c:pt idx="389">
                  <c:v>1913.4583333332948</c:v>
                </c:pt>
                <c:pt idx="390">
                  <c:v>1913.5416666666281</c:v>
                </c:pt>
                <c:pt idx="391">
                  <c:v>1913.6249999999613</c:v>
                </c:pt>
                <c:pt idx="392">
                  <c:v>1913.7083333332946</c:v>
                </c:pt>
                <c:pt idx="393">
                  <c:v>1913.7916666666279</c:v>
                </c:pt>
                <c:pt idx="394">
                  <c:v>1913.8749999999611</c:v>
                </c:pt>
                <c:pt idx="395">
                  <c:v>1913.9583333332944</c:v>
                </c:pt>
                <c:pt idx="396">
                  <c:v>1914.0416666666276</c:v>
                </c:pt>
                <c:pt idx="397">
                  <c:v>1914.1249999999609</c:v>
                </c:pt>
                <c:pt idx="398">
                  <c:v>1914.2083333332941</c:v>
                </c:pt>
                <c:pt idx="399">
                  <c:v>1914.2916666666274</c:v>
                </c:pt>
                <c:pt idx="400">
                  <c:v>1914.3749999999607</c:v>
                </c:pt>
                <c:pt idx="401">
                  <c:v>1914.4583333332939</c:v>
                </c:pt>
                <c:pt idx="402">
                  <c:v>1914.5416666666272</c:v>
                </c:pt>
                <c:pt idx="403">
                  <c:v>1914.6249999999604</c:v>
                </c:pt>
                <c:pt idx="404">
                  <c:v>1914.7083333332937</c:v>
                </c:pt>
                <c:pt idx="405">
                  <c:v>1914.791666666627</c:v>
                </c:pt>
                <c:pt idx="406">
                  <c:v>1914.8749999999602</c:v>
                </c:pt>
                <c:pt idx="407">
                  <c:v>1914.9583333332935</c:v>
                </c:pt>
                <c:pt idx="408">
                  <c:v>1915.0416666666267</c:v>
                </c:pt>
                <c:pt idx="409">
                  <c:v>1915.12499999996</c:v>
                </c:pt>
                <c:pt idx="410">
                  <c:v>1915.2083333332932</c:v>
                </c:pt>
                <c:pt idx="411">
                  <c:v>1915.2916666666265</c:v>
                </c:pt>
                <c:pt idx="412">
                  <c:v>1915.3749999999598</c:v>
                </c:pt>
                <c:pt idx="413">
                  <c:v>1915.458333333293</c:v>
                </c:pt>
                <c:pt idx="414">
                  <c:v>1915.5416666666263</c:v>
                </c:pt>
                <c:pt idx="415">
                  <c:v>1915.6249999999595</c:v>
                </c:pt>
                <c:pt idx="416">
                  <c:v>1915.7083333332928</c:v>
                </c:pt>
                <c:pt idx="417">
                  <c:v>1915.791666666626</c:v>
                </c:pt>
                <c:pt idx="418">
                  <c:v>1915.8749999999593</c:v>
                </c:pt>
                <c:pt idx="419">
                  <c:v>1915.9583333332926</c:v>
                </c:pt>
                <c:pt idx="420">
                  <c:v>1916.0416666666258</c:v>
                </c:pt>
                <c:pt idx="421">
                  <c:v>1916.1249999999591</c:v>
                </c:pt>
                <c:pt idx="422">
                  <c:v>1916.2083333332923</c:v>
                </c:pt>
                <c:pt idx="423">
                  <c:v>1916.2916666666256</c:v>
                </c:pt>
                <c:pt idx="424">
                  <c:v>1916.3749999999588</c:v>
                </c:pt>
                <c:pt idx="425">
                  <c:v>1916.4583333332921</c:v>
                </c:pt>
                <c:pt idx="426">
                  <c:v>1916.5416666666254</c:v>
                </c:pt>
                <c:pt idx="427">
                  <c:v>1916.6249999999586</c:v>
                </c:pt>
                <c:pt idx="428">
                  <c:v>1916.7083333332919</c:v>
                </c:pt>
                <c:pt idx="429">
                  <c:v>1916.7916666666251</c:v>
                </c:pt>
                <c:pt idx="430">
                  <c:v>1916.8749999999584</c:v>
                </c:pt>
                <c:pt idx="431">
                  <c:v>1916.9583333332916</c:v>
                </c:pt>
                <c:pt idx="432">
                  <c:v>1917.0416666666249</c:v>
                </c:pt>
                <c:pt idx="433">
                  <c:v>1917.1249999999582</c:v>
                </c:pt>
                <c:pt idx="434">
                  <c:v>1917.2083333332914</c:v>
                </c:pt>
                <c:pt idx="435">
                  <c:v>1917.2916666666247</c:v>
                </c:pt>
                <c:pt idx="436">
                  <c:v>1917.3749999999579</c:v>
                </c:pt>
                <c:pt idx="437">
                  <c:v>1917.4583333332912</c:v>
                </c:pt>
                <c:pt idx="438">
                  <c:v>1917.5416666666245</c:v>
                </c:pt>
                <c:pt idx="439">
                  <c:v>1917.6249999999577</c:v>
                </c:pt>
                <c:pt idx="440">
                  <c:v>1917.708333333291</c:v>
                </c:pt>
                <c:pt idx="441">
                  <c:v>1917.7916666666242</c:v>
                </c:pt>
                <c:pt idx="442">
                  <c:v>1917.8749999999575</c:v>
                </c:pt>
                <c:pt idx="443">
                  <c:v>1917.9583333332907</c:v>
                </c:pt>
                <c:pt idx="444">
                  <c:v>1918.041666666624</c:v>
                </c:pt>
                <c:pt idx="445">
                  <c:v>1918.1249999999573</c:v>
                </c:pt>
                <c:pt idx="446">
                  <c:v>1918.2083333332905</c:v>
                </c:pt>
                <c:pt idx="447">
                  <c:v>1918.2916666666238</c:v>
                </c:pt>
                <c:pt idx="448">
                  <c:v>1918.374999999957</c:v>
                </c:pt>
                <c:pt idx="449">
                  <c:v>1918.4583333332903</c:v>
                </c:pt>
                <c:pt idx="450">
                  <c:v>1918.5416666666235</c:v>
                </c:pt>
                <c:pt idx="451">
                  <c:v>1918.6249999999568</c:v>
                </c:pt>
                <c:pt idx="452">
                  <c:v>1918.7083333332901</c:v>
                </c:pt>
                <c:pt idx="453">
                  <c:v>1918.7916666666233</c:v>
                </c:pt>
                <c:pt idx="454">
                  <c:v>1918.8749999999566</c:v>
                </c:pt>
                <c:pt idx="455">
                  <c:v>1918.9583333332898</c:v>
                </c:pt>
                <c:pt idx="456">
                  <c:v>1919.0416666666231</c:v>
                </c:pt>
                <c:pt idx="457">
                  <c:v>1919.1249999999563</c:v>
                </c:pt>
                <c:pt idx="458">
                  <c:v>1919.2083333332896</c:v>
                </c:pt>
                <c:pt idx="459">
                  <c:v>1919.2916666666229</c:v>
                </c:pt>
                <c:pt idx="460">
                  <c:v>1919.3749999999561</c:v>
                </c:pt>
                <c:pt idx="461">
                  <c:v>1919.4583333332894</c:v>
                </c:pt>
                <c:pt idx="462">
                  <c:v>1919.5416666666226</c:v>
                </c:pt>
                <c:pt idx="463">
                  <c:v>1919.6249999999559</c:v>
                </c:pt>
                <c:pt idx="464">
                  <c:v>1919.7083333332891</c:v>
                </c:pt>
                <c:pt idx="465">
                  <c:v>1919.7916666666224</c:v>
                </c:pt>
                <c:pt idx="466">
                  <c:v>1919.8749999999557</c:v>
                </c:pt>
                <c:pt idx="467">
                  <c:v>1919.9583333332889</c:v>
                </c:pt>
                <c:pt idx="468">
                  <c:v>1920.0416666666222</c:v>
                </c:pt>
                <c:pt idx="469">
                  <c:v>1920.1249999999554</c:v>
                </c:pt>
                <c:pt idx="470">
                  <c:v>1920.2083333332887</c:v>
                </c:pt>
                <c:pt idx="471">
                  <c:v>1920.2916666666219</c:v>
                </c:pt>
                <c:pt idx="472">
                  <c:v>1920.3749999999552</c:v>
                </c:pt>
                <c:pt idx="473">
                  <c:v>1920.4583333332885</c:v>
                </c:pt>
                <c:pt idx="474">
                  <c:v>1920.5416666666217</c:v>
                </c:pt>
                <c:pt idx="475">
                  <c:v>1920.624999999955</c:v>
                </c:pt>
                <c:pt idx="476">
                  <c:v>1920.7083333332882</c:v>
                </c:pt>
                <c:pt idx="477">
                  <c:v>1920.7916666666215</c:v>
                </c:pt>
                <c:pt idx="478">
                  <c:v>1920.8749999999548</c:v>
                </c:pt>
                <c:pt idx="479">
                  <c:v>1920.958333333288</c:v>
                </c:pt>
                <c:pt idx="480">
                  <c:v>1921.0416666666213</c:v>
                </c:pt>
                <c:pt idx="481">
                  <c:v>1921.1249999999545</c:v>
                </c:pt>
                <c:pt idx="482">
                  <c:v>1921.2083333332878</c:v>
                </c:pt>
                <c:pt idx="483">
                  <c:v>1921.291666666621</c:v>
                </c:pt>
                <c:pt idx="484">
                  <c:v>1921.3749999999543</c:v>
                </c:pt>
                <c:pt idx="485">
                  <c:v>1921.4583333332876</c:v>
                </c:pt>
                <c:pt idx="486">
                  <c:v>1921.5416666666208</c:v>
                </c:pt>
                <c:pt idx="487">
                  <c:v>1921.6249999999541</c:v>
                </c:pt>
                <c:pt idx="488">
                  <c:v>1921.7083333332873</c:v>
                </c:pt>
                <c:pt idx="489">
                  <c:v>1921.7916666666206</c:v>
                </c:pt>
                <c:pt idx="490">
                  <c:v>1921.8749999999538</c:v>
                </c:pt>
                <c:pt idx="491">
                  <c:v>1921.9583333332871</c:v>
                </c:pt>
                <c:pt idx="492">
                  <c:v>1922.0416666666204</c:v>
                </c:pt>
                <c:pt idx="493">
                  <c:v>1922.1249999999536</c:v>
                </c:pt>
                <c:pt idx="494">
                  <c:v>1922.2083333332869</c:v>
                </c:pt>
                <c:pt idx="495">
                  <c:v>1922.2916666666201</c:v>
                </c:pt>
                <c:pt idx="496">
                  <c:v>1922.3749999999534</c:v>
                </c:pt>
                <c:pt idx="497">
                  <c:v>1922.4583333332866</c:v>
                </c:pt>
                <c:pt idx="498">
                  <c:v>1922.5416666666199</c:v>
                </c:pt>
                <c:pt idx="499">
                  <c:v>1922.6249999999532</c:v>
                </c:pt>
                <c:pt idx="500">
                  <c:v>1922.7083333332864</c:v>
                </c:pt>
                <c:pt idx="501">
                  <c:v>1922.7916666666197</c:v>
                </c:pt>
                <c:pt idx="502">
                  <c:v>1922.8749999999529</c:v>
                </c:pt>
                <c:pt idx="503">
                  <c:v>1922.9583333332862</c:v>
                </c:pt>
                <c:pt idx="504">
                  <c:v>1923.0416666666194</c:v>
                </c:pt>
                <c:pt idx="505">
                  <c:v>1923.1249999999527</c:v>
                </c:pt>
                <c:pt idx="506">
                  <c:v>1923.208333333286</c:v>
                </c:pt>
                <c:pt idx="507">
                  <c:v>1923.2916666666192</c:v>
                </c:pt>
                <c:pt idx="508">
                  <c:v>1923.3749999999525</c:v>
                </c:pt>
                <c:pt idx="509">
                  <c:v>1923.4583333332857</c:v>
                </c:pt>
                <c:pt idx="510">
                  <c:v>1923.541666666619</c:v>
                </c:pt>
                <c:pt idx="511">
                  <c:v>1923.6249999999523</c:v>
                </c:pt>
                <c:pt idx="512">
                  <c:v>1923.7083333332855</c:v>
                </c:pt>
                <c:pt idx="513">
                  <c:v>1923.7916666666188</c:v>
                </c:pt>
                <c:pt idx="514">
                  <c:v>1923.874999999952</c:v>
                </c:pt>
                <c:pt idx="515">
                  <c:v>1923.9583333332853</c:v>
                </c:pt>
                <c:pt idx="516">
                  <c:v>1924.0416666666185</c:v>
                </c:pt>
                <c:pt idx="517">
                  <c:v>1924.1249999999518</c:v>
                </c:pt>
                <c:pt idx="518">
                  <c:v>1924.2083333332851</c:v>
                </c:pt>
                <c:pt idx="519">
                  <c:v>1924.2916666666183</c:v>
                </c:pt>
                <c:pt idx="520">
                  <c:v>1924.3749999999516</c:v>
                </c:pt>
                <c:pt idx="521">
                  <c:v>1924.4583333332848</c:v>
                </c:pt>
                <c:pt idx="522">
                  <c:v>1924.5416666666181</c:v>
                </c:pt>
                <c:pt idx="523">
                  <c:v>1924.6249999999513</c:v>
                </c:pt>
                <c:pt idx="524">
                  <c:v>1924.7083333332846</c:v>
                </c:pt>
                <c:pt idx="525">
                  <c:v>1924.7916666666179</c:v>
                </c:pt>
                <c:pt idx="526">
                  <c:v>1924.8749999999511</c:v>
                </c:pt>
                <c:pt idx="527">
                  <c:v>1924.9583333332844</c:v>
                </c:pt>
                <c:pt idx="528">
                  <c:v>1925.0416666666176</c:v>
                </c:pt>
                <c:pt idx="529">
                  <c:v>1925.1249999999509</c:v>
                </c:pt>
                <c:pt idx="530">
                  <c:v>1925.2083333332841</c:v>
                </c:pt>
                <c:pt idx="531">
                  <c:v>1925.2916666666174</c:v>
                </c:pt>
                <c:pt idx="532">
                  <c:v>1925.3749999999507</c:v>
                </c:pt>
                <c:pt idx="533">
                  <c:v>1925.4583333332839</c:v>
                </c:pt>
                <c:pt idx="534">
                  <c:v>1925.5416666666172</c:v>
                </c:pt>
                <c:pt idx="535">
                  <c:v>1925.6249999999504</c:v>
                </c:pt>
                <c:pt idx="536">
                  <c:v>1925.7083333332837</c:v>
                </c:pt>
                <c:pt idx="537">
                  <c:v>1925.7916666666169</c:v>
                </c:pt>
                <c:pt idx="538">
                  <c:v>1925.8749999999502</c:v>
                </c:pt>
                <c:pt idx="539">
                  <c:v>1925.9583333332835</c:v>
                </c:pt>
                <c:pt idx="540">
                  <c:v>1926.0416666666167</c:v>
                </c:pt>
                <c:pt idx="541">
                  <c:v>1926.12499999995</c:v>
                </c:pt>
                <c:pt idx="542">
                  <c:v>1926.2083333332832</c:v>
                </c:pt>
                <c:pt idx="543">
                  <c:v>1926.2916666666165</c:v>
                </c:pt>
                <c:pt idx="544">
                  <c:v>1926.3749999999498</c:v>
                </c:pt>
                <c:pt idx="545">
                  <c:v>1926.458333333283</c:v>
                </c:pt>
                <c:pt idx="546">
                  <c:v>1926.5416666666163</c:v>
                </c:pt>
                <c:pt idx="547">
                  <c:v>1926.6249999999495</c:v>
                </c:pt>
                <c:pt idx="548">
                  <c:v>1926.7083333332828</c:v>
                </c:pt>
                <c:pt idx="549">
                  <c:v>1926.791666666616</c:v>
                </c:pt>
                <c:pt idx="550">
                  <c:v>1926.8749999999493</c:v>
                </c:pt>
                <c:pt idx="551">
                  <c:v>1926.9583333332826</c:v>
                </c:pt>
                <c:pt idx="552">
                  <c:v>1927.0416666666158</c:v>
                </c:pt>
                <c:pt idx="553">
                  <c:v>1927.1249999999491</c:v>
                </c:pt>
                <c:pt idx="554">
                  <c:v>1927.2083333332823</c:v>
                </c:pt>
                <c:pt idx="555">
                  <c:v>1927.2916666666156</c:v>
                </c:pt>
                <c:pt idx="556">
                  <c:v>1927.3749999999488</c:v>
                </c:pt>
                <c:pt idx="557">
                  <c:v>1927.4583333332821</c:v>
                </c:pt>
                <c:pt idx="558">
                  <c:v>1927.5416666666154</c:v>
                </c:pt>
                <c:pt idx="559">
                  <c:v>1927.6249999999486</c:v>
                </c:pt>
                <c:pt idx="560">
                  <c:v>1927.7083333332819</c:v>
                </c:pt>
                <c:pt idx="561">
                  <c:v>1927.7916666666151</c:v>
                </c:pt>
                <c:pt idx="562">
                  <c:v>1927.8749999999484</c:v>
                </c:pt>
                <c:pt idx="563">
                  <c:v>1927.9583333332816</c:v>
                </c:pt>
                <c:pt idx="564">
                  <c:v>1928.0416666666149</c:v>
                </c:pt>
                <c:pt idx="565">
                  <c:v>1928.1249999999482</c:v>
                </c:pt>
                <c:pt idx="566">
                  <c:v>1928.2083333332814</c:v>
                </c:pt>
                <c:pt idx="567">
                  <c:v>1928.2916666666147</c:v>
                </c:pt>
                <c:pt idx="568">
                  <c:v>1928.3749999999479</c:v>
                </c:pt>
                <c:pt idx="569">
                  <c:v>1928.4583333332812</c:v>
                </c:pt>
                <c:pt idx="570">
                  <c:v>1928.5416666666144</c:v>
                </c:pt>
                <c:pt idx="571">
                  <c:v>1928.6249999999477</c:v>
                </c:pt>
                <c:pt idx="572">
                  <c:v>1928.708333333281</c:v>
                </c:pt>
                <c:pt idx="573">
                  <c:v>1928.7916666666142</c:v>
                </c:pt>
                <c:pt idx="574">
                  <c:v>1928.8749999999475</c:v>
                </c:pt>
                <c:pt idx="575">
                  <c:v>1928.9583333332807</c:v>
                </c:pt>
                <c:pt idx="576">
                  <c:v>1929.041666666614</c:v>
                </c:pt>
                <c:pt idx="577">
                  <c:v>1929.1249999999472</c:v>
                </c:pt>
                <c:pt idx="578">
                  <c:v>1929.2083333332805</c:v>
                </c:pt>
                <c:pt idx="579">
                  <c:v>1929.2916666666138</c:v>
                </c:pt>
                <c:pt idx="580">
                  <c:v>1929.374999999947</c:v>
                </c:pt>
                <c:pt idx="581">
                  <c:v>1929.4583333332803</c:v>
                </c:pt>
                <c:pt idx="582">
                  <c:v>1929.5416666666135</c:v>
                </c:pt>
                <c:pt idx="583">
                  <c:v>1929.6249999999468</c:v>
                </c:pt>
                <c:pt idx="584">
                  <c:v>1929.7083333332801</c:v>
                </c:pt>
                <c:pt idx="585">
                  <c:v>1929.7916666666133</c:v>
                </c:pt>
                <c:pt idx="586">
                  <c:v>1929.8749999999466</c:v>
                </c:pt>
                <c:pt idx="587">
                  <c:v>1929.9583333332798</c:v>
                </c:pt>
                <c:pt idx="588">
                  <c:v>1930.0416666666131</c:v>
                </c:pt>
                <c:pt idx="589">
                  <c:v>1930.1249999999463</c:v>
                </c:pt>
                <c:pt idx="590">
                  <c:v>1930.2083333332796</c:v>
                </c:pt>
                <c:pt idx="591">
                  <c:v>1930.2916666666129</c:v>
                </c:pt>
                <c:pt idx="592">
                  <c:v>1930.3749999999461</c:v>
                </c:pt>
                <c:pt idx="593">
                  <c:v>1930.4583333332794</c:v>
                </c:pt>
                <c:pt idx="594">
                  <c:v>1930.5416666666126</c:v>
                </c:pt>
                <c:pt idx="595">
                  <c:v>1930.6249999999459</c:v>
                </c:pt>
                <c:pt idx="596">
                  <c:v>1930.7083333332791</c:v>
                </c:pt>
                <c:pt idx="597">
                  <c:v>1930.7916666666124</c:v>
                </c:pt>
                <c:pt idx="598">
                  <c:v>1930.8749999999457</c:v>
                </c:pt>
                <c:pt idx="599">
                  <c:v>1930.9583333332789</c:v>
                </c:pt>
                <c:pt idx="600">
                  <c:v>1931.0416666666122</c:v>
                </c:pt>
                <c:pt idx="601">
                  <c:v>1931.1249999999454</c:v>
                </c:pt>
                <c:pt idx="602">
                  <c:v>1931.2083333332787</c:v>
                </c:pt>
                <c:pt idx="603">
                  <c:v>1931.2916666666119</c:v>
                </c:pt>
                <c:pt idx="604">
                  <c:v>1931.3749999999452</c:v>
                </c:pt>
                <c:pt idx="605">
                  <c:v>1931.4583333332785</c:v>
                </c:pt>
                <c:pt idx="606">
                  <c:v>1931.5416666666117</c:v>
                </c:pt>
                <c:pt idx="607">
                  <c:v>1931.624999999945</c:v>
                </c:pt>
                <c:pt idx="608">
                  <c:v>1931.7083333332782</c:v>
                </c:pt>
                <c:pt idx="609">
                  <c:v>1931.7916666666115</c:v>
                </c:pt>
                <c:pt idx="610">
                  <c:v>1931.8749999999447</c:v>
                </c:pt>
                <c:pt idx="611">
                  <c:v>1931.958333333278</c:v>
                </c:pt>
                <c:pt idx="612">
                  <c:v>1932.0416666666113</c:v>
                </c:pt>
                <c:pt idx="613">
                  <c:v>1932.1249999999445</c:v>
                </c:pt>
                <c:pt idx="614">
                  <c:v>1932.2083333332778</c:v>
                </c:pt>
                <c:pt idx="615">
                  <c:v>1932.291666666611</c:v>
                </c:pt>
                <c:pt idx="616">
                  <c:v>1932.3749999999443</c:v>
                </c:pt>
                <c:pt idx="617">
                  <c:v>1932.4583333332776</c:v>
                </c:pt>
                <c:pt idx="618">
                  <c:v>1932.5416666666108</c:v>
                </c:pt>
                <c:pt idx="619">
                  <c:v>1932.6249999999441</c:v>
                </c:pt>
                <c:pt idx="620">
                  <c:v>1932.7083333332773</c:v>
                </c:pt>
                <c:pt idx="621">
                  <c:v>1932.7916666666106</c:v>
                </c:pt>
                <c:pt idx="622">
                  <c:v>1932.8749999999438</c:v>
                </c:pt>
                <c:pt idx="623">
                  <c:v>1932.9583333332771</c:v>
                </c:pt>
                <c:pt idx="624">
                  <c:v>1933.0416666666104</c:v>
                </c:pt>
                <c:pt idx="625">
                  <c:v>1933.1249999999436</c:v>
                </c:pt>
                <c:pt idx="626">
                  <c:v>1933.2083333332769</c:v>
                </c:pt>
                <c:pt idx="627">
                  <c:v>1933.2916666666101</c:v>
                </c:pt>
                <c:pt idx="628">
                  <c:v>1933.3749999999434</c:v>
                </c:pt>
                <c:pt idx="629">
                  <c:v>1933.4583333332766</c:v>
                </c:pt>
                <c:pt idx="630">
                  <c:v>1933.5416666666099</c:v>
                </c:pt>
                <c:pt idx="631">
                  <c:v>1933.6249999999432</c:v>
                </c:pt>
                <c:pt idx="632">
                  <c:v>1933.7083333332764</c:v>
                </c:pt>
                <c:pt idx="633">
                  <c:v>1933.7916666666097</c:v>
                </c:pt>
                <c:pt idx="634">
                  <c:v>1933.8749999999429</c:v>
                </c:pt>
                <c:pt idx="635">
                  <c:v>1933.9583333332762</c:v>
                </c:pt>
                <c:pt idx="636">
                  <c:v>1934.0416666666094</c:v>
                </c:pt>
                <c:pt idx="637">
                  <c:v>1934.1249999999427</c:v>
                </c:pt>
                <c:pt idx="638">
                  <c:v>1934.208333333276</c:v>
                </c:pt>
                <c:pt idx="639">
                  <c:v>1934.2916666666092</c:v>
                </c:pt>
                <c:pt idx="640">
                  <c:v>1934.3749999999425</c:v>
                </c:pt>
                <c:pt idx="641">
                  <c:v>1934.4583333332757</c:v>
                </c:pt>
                <c:pt idx="642">
                  <c:v>1934.541666666609</c:v>
                </c:pt>
                <c:pt idx="643">
                  <c:v>1934.6249999999422</c:v>
                </c:pt>
                <c:pt idx="644">
                  <c:v>1934.7083333332755</c:v>
                </c:pt>
                <c:pt idx="645">
                  <c:v>1934.7916666666088</c:v>
                </c:pt>
                <c:pt idx="646">
                  <c:v>1934.874999999942</c:v>
                </c:pt>
                <c:pt idx="647">
                  <c:v>1934.9583333332753</c:v>
                </c:pt>
                <c:pt idx="648">
                  <c:v>1935.0416666666085</c:v>
                </c:pt>
                <c:pt idx="649">
                  <c:v>1935.1249999999418</c:v>
                </c:pt>
                <c:pt idx="650">
                  <c:v>1935.208333333275</c:v>
                </c:pt>
                <c:pt idx="651">
                  <c:v>1935.2916666666083</c:v>
                </c:pt>
                <c:pt idx="652">
                  <c:v>1935.3749999999416</c:v>
                </c:pt>
                <c:pt idx="653">
                  <c:v>1935.4583333332748</c:v>
                </c:pt>
                <c:pt idx="654">
                  <c:v>1935.5416666666081</c:v>
                </c:pt>
                <c:pt idx="655">
                  <c:v>1935.6249999999413</c:v>
                </c:pt>
                <c:pt idx="656">
                  <c:v>1935.7083333332746</c:v>
                </c:pt>
                <c:pt idx="657">
                  <c:v>1935.7916666666079</c:v>
                </c:pt>
                <c:pt idx="658">
                  <c:v>1935.8749999999411</c:v>
                </c:pt>
                <c:pt idx="659">
                  <c:v>1935.9583333332744</c:v>
                </c:pt>
                <c:pt idx="660">
                  <c:v>1936.0416666666076</c:v>
                </c:pt>
                <c:pt idx="661">
                  <c:v>1936.1249999999409</c:v>
                </c:pt>
                <c:pt idx="662">
                  <c:v>1936.2083333332741</c:v>
                </c:pt>
                <c:pt idx="663">
                  <c:v>1936.2916666666074</c:v>
                </c:pt>
                <c:pt idx="664">
                  <c:v>1936.3749999999407</c:v>
                </c:pt>
                <c:pt idx="665">
                  <c:v>1936.4583333332739</c:v>
                </c:pt>
                <c:pt idx="666">
                  <c:v>1936.5416666666072</c:v>
                </c:pt>
                <c:pt idx="667">
                  <c:v>1936.6249999999404</c:v>
                </c:pt>
                <c:pt idx="668">
                  <c:v>1936.7083333332737</c:v>
                </c:pt>
                <c:pt idx="669">
                  <c:v>1936.7916666666069</c:v>
                </c:pt>
                <c:pt idx="670">
                  <c:v>1936.8749999999402</c:v>
                </c:pt>
                <c:pt idx="671">
                  <c:v>1936.9583333332735</c:v>
                </c:pt>
                <c:pt idx="672">
                  <c:v>1937.0416666666067</c:v>
                </c:pt>
                <c:pt idx="673">
                  <c:v>1937.12499999994</c:v>
                </c:pt>
                <c:pt idx="674">
                  <c:v>1937.2083333332732</c:v>
                </c:pt>
                <c:pt idx="675">
                  <c:v>1937.2916666666065</c:v>
                </c:pt>
                <c:pt idx="676">
                  <c:v>1937.3749999999397</c:v>
                </c:pt>
                <c:pt idx="677">
                  <c:v>1937.458333333273</c:v>
                </c:pt>
                <c:pt idx="678">
                  <c:v>1937.5416666666063</c:v>
                </c:pt>
                <c:pt idx="679">
                  <c:v>1937.6249999999395</c:v>
                </c:pt>
                <c:pt idx="680">
                  <c:v>1937.7083333332728</c:v>
                </c:pt>
                <c:pt idx="681">
                  <c:v>1937.791666666606</c:v>
                </c:pt>
                <c:pt idx="682">
                  <c:v>1937.8749999999393</c:v>
                </c:pt>
                <c:pt idx="683">
                  <c:v>1937.9583333332725</c:v>
                </c:pt>
                <c:pt idx="684">
                  <c:v>1938.0416666666058</c:v>
                </c:pt>
                <c:pt idx="685">
                  <c:v>1938.1249999999391</c:v>
                </c:pt>
                <c:pt idx="686">
                  <c:v>1938.2083333332723</c:v>
                </c:pt>
                <c:pt idx="687">
                  <c:v>1938.2916666666056</c:v>
                </c:pt>
                <c:pt idx="688">
                  <c:v>1938.3749999999388</c:v>
                </c:pt>
                <c:pt idx="689">
                  <c:v>1938.4583333332721</c:v>
                </c:pt>
                <c:pt idx="690">
                  <c:v>1938.5416666666054</c:v>
                </c:pt>
                <c:pt idx="691">
                  <c:v>1938.6249999999386</c:v>
                </c:pt>
                <c:pt idx="692">
                  <c:v>1938.7083333332719</c:v>
                </c:pt>
                <c:pt idx="693">
                  <c:v>1938.7916666666051</c:v>
                </c:pt>
                <c:pt idx="694">
                  <c:v>1938.8749999999384</c:v>
                </c:pt>
                <c:pt idx="695">
                  <c:v>1938.9583333332716</c:v>
                </c:pt>
                <c:pt idx="696">
                  <c:v>1939.0416666666049</c:v>
                </c:pt>
                <c:pt idx="697">
                  <c:v>1939.1249999999382</c:v>
                </c:pt>
                <c:pt idx="698">
                  <c:v>1939.2083333332714</c:v>
                </c:pt>
                <c:pt idx="699">
                  <c:v>1939.2916666666047</c:v>
                </c:pt>
                <c:pt idx="700">
                  <c:v>1939.3749999999379</c:v>
                </c:pt>
                <c:pt idx="701">
                  <c:v>1939.4583333332712</c:v>
                </c:pt>
                <c:pt idx="702">
                  <c:v>1939.5416666666044</c:v>
                </c:pt>
                <c:pt idx="703">
                  <c:v>1939.6249999999377</c:v>
                </c:pt>
                <c:pt idx="704">
                  <c:v>1939.708333333271</c:v>
                </c:pt>
                <c:pt idx="705">
                  <c:v>1939.7916666666042</c:v>
                </c:pt>
                <c:pt idx="706">
                  <c:v>1939.8749999999375</c:v>
                </c:pt>
                <c:pt idx="707">
                  <c:v>1939.9583333332707</c:v>
                </c:pt>
                <c:pt idx="708">
                  <c:v>1940.041666666604</c:v>
                </c:pt>
                <c:pt idx="709">
                  <c:v>1940.1249999999372</c:v>
                </c:pt>
                <c:pt idx="710">
                  <c:v>1940.2083333332705</c:v>
                </c:pt>
                <c:pt idx="711">
                  <c:v>1940.2916666666038</c:v>
                </c:pt>
                <c:pt idx="712">
                  <c:v>1940.374999999937</c:v>
                </c:pt>
                <c:pt idx="713">
                  <c:v>1940.4583333332703</c:v>
                </c:pt>
                <c:pt idx="714">
                  <c:v>1940.5416666666035</c:v>
                </c:pt>
                <c:pt idx="715">
                  <c:v>1940.6249999999368</c:v>
                </c:pt>
                <c:pt idx="716">
                  <c:v>1940.70833333327</c:v>
                </c:pt>
                <c:pt idx="717">
                  <c:v>1940.7916666666033</c:v>
                </c:pt>
                <c:pt idx="718">
                  <c:v>1940.8749999999366</c:v>
                </c:pt>
                <c:pt idx="719">
                  <c:v>1940.9583333332698</c:v>
                </c:pt>
                <c:pt idx="720">
                  <c:v>1941.0416666666031</c:v>
                </c:pt>
                <c:pt idx="721">
                  <c:v>1941.1249999999363</c:v>
                </c:pt>
                <c:pt idx="722">
                  <c:v>1941.2083333332696</c:v>
                </c:pt>
                <c:pt idx="723">
                  <c:v>1941.2916666666029</c:v>
                </c:pt>
                <c:pt idx="724">
                  <c:v>1941.3749999999361</c:v>
                </c:pt>
                <c:pt idx="725">
                  <c:v>1941.4583333332694</c:v>
                </c:pt>
                <c:pt idx="726">
                  <c:v>1941.5416666666026</c:v>
                </c:pt>
                <c:pt idx="727">
                  <c:v>1941.6249999999359</c:v>
                </c:pt>
                <c:pt idx="728">
                  <c:v>1941.7083333332691</c:v>
                </c:pt>
                <c:pt idx="729">
                  <c:v>1941.7916666666024</c:v>
                </c:pt>
                <c:pt idx="730">
                  <c:v>1941.8749999999357</c:v>
                </c:pt>
                <c:pt idx="731">
                  <c:v>1941.9583333332689</c:v>
                </c:pt>
                <c:pt idx="732">
                  <c:v>1942.0416666666022</c:v>
                </c:pt>
                <c:pt idx="733">
                  <c:v>1942.1249999999354</c:v>
                </c:pt>
                <c:pt idx="734">
                  <c:v>1942.2083333332687</c:v>
                </c:pt>
                <c:pt idx="735">
                  <c:v>1942.2916666666019</c:v>
                </c:pt>
                <c:pt idx="736">
                  <c:v>1942.3749999999352</c:v>
                </c:pt>
                <c:pt idx="737">
                  <c:v>1942.4583333332685</c:v>
                </c:pt>
                <c:pt idx="738">
                  <c:v>1942.5416666666017</c:v>
                </c:pt>
                <c:pt idx="739">
                  <c:v>1942.624999999935</c:v>
                </c:pt>
                <c:pt idx="740">
                  <c:v>1942.7083333332682</c:v>
                </c:pt>
                <c:pt idx="741">
                  <c:v>1942.7916666666015</c:v>
                </c:pt>
                <c:pt idx="742">
                  <c:v>1942.8749999999347</c:v>
                </c:pt>
                <c:pt idx="743">
                  <c:v>1942.958333333268</c:v>
                </c:pt>
                <c:pt idx="744">
                  <c:v>1943.0416666666013</c:v>
                </c:pt>
                <c:pt idx="745">
                  <c:v>1943.1249999999345</c:v>
                </c:pt>
                <c:pt idx="746">
                  <c:v>1943.2083333332678</c:v>
                </c:pt>
                <c:pt idx="747">
                  <c:v>1943.291666666601</c:v>
                </c:pt>
                <c:pt idx="748">
                  <c:v>1943.3749999999343</c:v>
                </c:pt>
                <c:pt idx="749">
                  <c:v>1943.4583333332675</c:v>
                </c:pt>
                <c:pt idx="750">
                  <c:v>1943.5416666666008</c:v>
                </c:pt>
                <c:pt idx="751">
                  <c:v>1943.6249999999341</c:v>
                </c:pt>
                <c:pt idx="752">
                  <c:v>1943.7083333332673</c:v>
                </c:pt>
                <c:pt idx="753">
                  <c:v>1943.7916666666006</c:v>
                </c:pt>
                <c:pt idx="754">
                  <c:v>1943.8749999999338</c:v>
                </c:pt>
                <c:pt idx="755">
                  <c:v>1943.9583333332671</c:v>
                </c:pt>
                <c:pt idx="756">
                  <c:v>1944.0416666666003</c:v>
                </c:pt>
                <c:pt idx="757">
                  <c:v>1944.1249999999336</c:v>
                </c:pt>
                <c:pt idx="758">
                  <c:v>1944.2083333332669</c:v>
                </c:pt>
                <c:pt idx="759">
                  <c:v>1944.2916666666001</c:v>
                </c:pt>
                <c:pt idx="760">
                  <c:v>1944.3749999999334</c:v>
                </c:pt>
                <c:pt idx="761">
                  <c:v>1944.4583333332666</c:v>
                </c:pt>
                <c:pt idx="762">
                  <c:v>1944.5416666665999</c:v>
                </c:pt>
                <c:pt idx="763">
                  <c:v>1944.6249999999332</c:v>
                </c:pt>
                <c:pt idx="764">
                  <c:v>1944.7083333332664</c:v>
                </c:pt>
                <c:pt idx="765">
                  <c:v>1944.7916666665997</c:v>
                </c:pt>
                <c:pt idx="766">
                  <c:v>1944.8749999999329</c:v>
                </c:pt>
                <c:pt idx="767">
                  <c:v>1944.9583333332662</c:v>
                </c:pt>
                <c:pt idx="768">
                  <c:v>1945.0416666665994</c:v>
                </c:pt>
                <c:pt idx="769">
                  <c:v>1945.1249999999327</c:v>
                </c:pt>
                <c:pt idx="770">
                  <c:v>1945.208333333266</c:v>
                </c:pt>
                <c:pt idx="771">
                  <c:v>1945.2916666665992</c:v>
                </c:pt>
                <c:pt idx="772">
                  <c:v>1945.3749999999325</c:v>
                </c:pt>
                <c:pt idx="773">
                  <c:v>1945.4583333332657</c:v>
                </c:pt>
                <c:pt idx="774">
                  <c:v>1945.541666666599</c:v>
                </c:pt>
                <c:pt idx="775">
                  <c:v>1945.6249999999322</c:v>
                </c:pt>
                <c:pt idx="776">
                  <c:v>1945.7083333332655</c:v>
                </c:pt>
                <c:pt idx="777">
                  <c:v>1945.7916666665988</c:v>
                </c:pt>
                <c:pt idx="778">
                  <c:v>1945.874999999932</c:v>
                </c:pt>
                <c:pt idx="779">
                  <c:v>1945.9583333332653</c:v>
                </c:pt>
                <c:pt idx="780">
                  <c:v>1946.0416666665985</c:v>
                </c:pt>
                <c:pt idx="781">
                  <c:v>1946.1249999999318</c:v>
                </c:pt>
                <c:pt idx="782">
                  <c:v>1946.208333333265</c:v>
                </c:pt>
                <c:pt idx="783">
                  <c:v>1946.2916666665983</c:v>
                </c:pt>
                <c:pt idx="784">
                  <c:v>1946.3749999999316</c:v>
                </c:pt>
                <c:pt idx="785">
                  <c:v>1946.4583333332648</c:v>
                </c:pt>
                <c:pt idx="786">
                  <c:v>1946.5416666665981</c:v>
                </c:pt>
                <c:pt idx="787">
                  <c:v>1946.6249999999313</c:v>
                </c:pt>
                <c:pt idx="788">
                  <c:v>1946.7083333332646</c:v>
                </c:pt>
                <c:pt idx="789">
                  <c:v>1946.7916666665978</c:v>
                </c:pt>
                <c:pt idx="790">
                  <c:v>1946.8749999999311</c:v>
                </c:pt>
                <c:pt idx="791">
                  <c:v>1946.9583333332644</c:v>
                </c:pt>
                <c:pt idx="792">
                  <c:v>1947.0416666665976</c:v>
                </c:pt>
                <c:pt idx="793">
                  <c:v>1947.1249999999309</c:v>
                </c:pt>
                <c:pt idx="794">
                  <c:v>1947.2083333332641</c:v>
                </c:pt>
                <c:pt idx="795">
                  <c:v>1947.2916666665974</c:v>
                </c:pt>
                <c:pt idx="796">
                  <c:v>1947.3749999999307</c:v>
                </c:pt>
                <c:pt idx="797">
                  <c:v>1947.4583333332639</c:v>
                </c:pt>
                <c:pt idx="798">
                  <c:v>1947.5416666665972</c:v>
                </c:pt>
                <c:pt idx="799">
                  <c:v>1947.6249999999304</c:v>
                </c:pt>
                <c:pt idx="800">
                  <c:v>1947.7083333332637</c:v>
                </c:pt>
                <c:pt idx="801">
                  <c:v>1947.7916666665969</c:v>
                </c:pt>
                <c:pt idx="802">
                  <c:v>1947.8749999999302</c:v>
                </c:pt>
                <c:pt idx="803">
                  <c:v>1947.9583333332635</c:v>
                </c:pt>
                <c:pt idx="804">
                  <c:v>1948.0416666665967</c:v>
                </c:pt>
                <c:pt idx="805">
                  <c:v>1948.12499999993</c:v>
                </c:pt>
                <c:pt idx="806">
                  <c:v>1948.2083333332632</c:v>
                </c:pt>
                <c:pt idx="807">
                  <c:v>1948.2916666665965</c:v>
                </c:pt>
                <c:pt idx="808">
                  <c:v>1948.3749999999297</c:v>
                </c:pt>
                <c:pt idx="809">
                  <c:v>1948.458333333263</c:v>
                </c:pt>
                <c:pt idx="810">
                  <c:v>1948.5416666665963</c:v>
                </c:pt>
                <c:pt idx="811">
                  <c:v>1948.6249999999295</c:v>
                </c:pt>
                <c:pt idx="812">
                  <c:v>1948.7083333332628</c:v>
                </c:pt>
                <c:pt idx="813">
                  <c:v>1948.791666666596</c:v>
                </c:pt>
                <c:pt idx="814">
                  <c:v>1948.8749999999293</c:v>
                </c:pt>
                <c:pt idx="815">
                  <c:v>1948.9583333332625</c:v>
                </c:pt>
                <c:pt idx="816">
                  <c:v>1949.0416666665958</c:v>
                </c:pt>
                <c:pt idx="817">
                  <c:v>1949.1249999999291</c:v>
                </c:pt>
                <c:pt idx="818">
                  <c:v>1949.2083333332623</c:v>
                </c:pt>
                <c:pt idx="819">
                  <c:v>1949.2916666665956</c:v>
                </c:pt>
                <c:pt idx="820">
                  <c:v>1949.3749999999288</c:v>
                </c:pt>
                <c:pt idx="821">
                  <c:v>1949.4583333332621</c:v>
                </c:pt>
                <c:pt idx="822">
                  <c:v>1949.5416666665953</c:v>
                </c:pt>
                <c:pt idx="823">
                  <c:v>1949.6249999999286</c:v>
                </c:pt>
                <c:pt idx="824">
                  <c:v>1949.7083333332619</c:v>
                </c:pt>
                <c:pt idx="825">
                  <c:v>1949.7916666665951</c:v>
                </c:pt>
                <c:pt idx="826">
                  <c:v>1949.8749999999284</c:v>
                </c:pt>
                <c:pt idx="827">
                  <c:v>1949.9583333332616</c:v>
                </c:pt>
                <c:pt idx="828">
                  <c:v>1950.0416666665949</c:v>
                </c:pt>
                <c:pt idx="829">
                  <c:v>1950.1249999999281</c:v>
                </c:pt>
                <c:pt idx="830">
                  <c:v>1950.2083333332614</c:v>
                </c:pt>
                <c:pt idx="831">
                  <c:v>1950.2916666665947</c:v>
                </c:pt>
                <c:pt idx="832">
                  <c:v>1950.3749999999279</c:v>
                </c:pt>
                <c:pt idx="833">
                  <c:v>1950.4583333332612</c:v>
                </c:pt>
                <c:pt idx="834">
                  <c:v>1950.5416666665944</c:v>
                </c:pt>
                <c:pt idx="835">
                  <c:v>1950.6249999999277</c:v>
                </c:pt>
                <c:pt idx="836">
                  <c:v>1950.708333333261</c:v>
                </c:pt>
                <c:pt idx="837">
                  <c:v>1950.7916666665942</c:v>
                </c:pt>
                <c:pt idx="838">
                  <c:v>1950.8749999999275</c:v>
                </c:pt>
                <c:pt idx="839">
                  <c:v>1950.9583333332607</c:v>
                </c:pt>
                <c:pt idx="840">
                  <c:v>1951.041666666594</c:v>
                </c:pt>
                <c:pt idx="841">
                  <c:v>1951.1249999999272</c:v>
                </c:pt>
                <c:pt idx="842">
                  <c:v>1951.2083333332605</c:v>
                </c:pt>
                <c:pt idx="843">
                  <c:v>1951.2916666665938</c:v>
                </c:pt>
                <c:pt idx="844">
                  <c:v>1951.374999999927</c:v>
                </c:pt>
                <c:pt idx="845">
                  <c:v>1951.4583333332603</c:v>
                </c:pt>
                <c:pt idx="846">
                  <c:v>1951.5416666665935</c:v>
                </c:pt>
                <c:pt idx="847">
                  <c:v>1951.6249999999268</c:v>
                </c:pt>
                <c:pt idx="848">
                  <c:v>1951.70833333326</c:v>
                </c:pt>
                <c:pt idx="849">
                  <c:v>1951.7916666665933</c:v>
                </c:pt>
                <c:pt idx="850">
                  <c:v>1951.8749999999266</c:v>
                </c:pt>
                <c:pt idx="851">
                  <c:v>1951.9583333332598</c:v>
                </c:pt>
                <c:pt idx="852">
                  <c:v>1952.0416666665931</c:v>
                </c:pt>
                <c:pt idx="853">
                  <c:v>1952.1249999999263</c:v>
                </c:pt>
                <c:pt idx="854">
                  <c:v>1952.2083333332596</c:v>
                </c:pt>
                <c:pt idx="855">
                  <c:v>1952.2916666665928</c:v>
                </c:pt>
                <c:pt idx="856">
                  <c:v>1952.3749999999261</c:v>
                </c:pt>
                <c:pt idx="857">
                  <c:v>1952.4583333332594</c:v>
                </c:pt>
                <c:pt idx="858">
                  <c:v>1952.5416666665926</c:v>
                </c:pt>
                <c:pt idx="859">
                  <c:v>1952.6249999999259</c:v>
                </c:pt>
                <c:pt idx="860">
                  <c:v>1952.7083333332591</c:v>
                </c:pt>
                <c:pt idx="861">
                  <c:v>1952.7916666665924</c:v>
                </c:pt>
                <c:pt idx="862">
                  <c:v>1952.8749999999256</c:v>
                </c:pt>
                <c:pt idx="863">
                  <c:v>1952.9583333332589</c:v>
                </c:pt>
                <c:pt idx="864">
                  <c:v>1953.0416666665922</c:v>
                </c:pt>
                <c:pt idx="865">
                  <c:v>1953.1249999999254</c:v>
                </c:pt>
                <c:pt idx="866">
                  <c:v>1953.2083333332587</c:v>
                </c:pt>
                <c:pt idx="867">
                  <c:v>1953.2916666665919</c:v>
                </c:pt>
                <c:pt idx="868">
                  <c:v>1953.3749999999252</c:v>
                </c:pt>
                <c:pt idx="869">
                  <c:v>1953.4583333332585</c:v>
                </c:pt>
                <c:pt idx="870">
                  <c:v>1953.5416666665917</c:v>
                </c:pt>
                <c:pt idx="871">
                  <c:v>1953.624999999925</c:v>
                </c:pt>
                <c:pt idx="872">
                  <c:v>1953.7083333332582</c:v>
                </c:pt>
                <c:pt idx="873">
                  <c:v>1953.7916666665915</c:v>
                </c:pt>
                <c:pt idx="874">
                  <c:v>1953.8749999999247</c:v>
                </c:pt>
                <c:pt idx="875">
                  <c:v>1953.958333333258</c:v>
                </c:pt>
                <c:pt idx="876">
                  <c:v>1954.0416666665913</c:v>
                </c:pt>
                <c:pt idx="877">
                  <c:v>1954.1249999999245</c:v>
                </c:pt>
                <c:pt idx="878">
                  <c:v>1954.2083333332578</c:v>
                </c:pt>
                <c:pt idx="879">
                  <c:v>1954.291666666591</c:v>
                </c:pt>
                <c:pt idx="880">
                  <c:v>1954.3749999999243</c:v>
                </c:pt>
                <c:pt idx="881">
                  <c:v>1954.4583333332575</c:v>
                </c:pt>
                <c:pt idx="882">
                  <c:v>1954.5416666665908</c:v>
                </c:pt>
                <c:pt idx="883">
                  <c:v>1954.6249999999241</c:v>
                </c:pt>
                <c:pt idx="884">
                  <c:v>1954.7083333332573</c:v>
                </c:pt>
                <c:pt idx="885">
                  <c:v>1954.7916666665906</c:v>
                </c:pt>
                <c:pt idx="886">
                  <c:v>1954.8749999999238</c:v>
                </c:pt>
                <c:pt idx="887">
                  <c:v>1954.9583333332571</c:v>
                </c:pt>
                <c:pt idx="888">
                  <c:v>1955.0416666665903</c:v>
                </c:pt>
                <c:pt idx="889">
                  <c:v>1955.1249999999236</c:v>
                </c:pt>
                <c:pt idx="890">
                  <c:v>1955.2083333332569</c:v>
                </c:pt>
                <c:pt idx="891">
                  <c:v>1955.2916666665901</c:v>
                </c:pt>
                <c:pt idx="892">
                  <c:v>1955.3749999999234</c:v>
                </c:pt>
                <c:pt idx="893">
                  <c:v>1955.4583333332566</c:v>
                </c:pt>
                <c:pt idx="894">
                  <c:v>1955.5416666665899</c:v>
                </c:pt>
                <c:pt idx="895">
                  <c:v>1955.6249999999231</c:v>
                </c:pt>
                <c:pt idx="896">
                  <c:v>1955.7083333332564</c:v>
                </c:pt>
                <c:pt idx="897">
                  <c:v>1955.7916666665897</c:v>
                </c:pt>
                <c:pt idx="898">
                  <c:v>1955.8749999999229</c:v>
                </c:pt>
                <c:pt idx="899">
                  <c:v>1955.9583333332562</c:v>
                </c:pt>
                <c:pt idx="900">
                  <c:v>1956.0416666665894</c:v>
                </c:pt>
                <c:pt idx="901">
                  <c:v>1956.1249999999227</c:v>
                </c:pt>
                <c:pt idx="902">
                  <c:v>1956.208333333256</c:v>
                </c:pt>
                <c:pt idx="903">
                  <c:v>1956.2916666665892</c:v>
                </c:pt>
                <c:pt idx="904">
                  <c:v>1956.3749999999225</c:v>
                </c:pt>
                <c:pt idx="905">
                  <c:v>1956.4583333332557</c:v>
                </c:pt>
                <c:pt idx="906">
                  <c:v>1956.541666666589</c:v>
                </c:pt>
                <c:pt idx="907">
                  <c:v>1956.6249999999222</c:v>
                </c:pt>
                <c:pt idx="908">
                  <c:v>1956.7083333332555</c:v>
                </c:pt>
                <c:pt idx="909">
                  <c:v>1956.7916666665888</c:v>
                </c:pt>
                <c:pt idx="910">
                  <c:v>1956.874999999922</c:v>
                </c:pt>
                <c:pt idx="911">
                  <c:v>1956.9583333332553</c:v>
                </c:pt>
                <c:pt idx="912">
                  <c:v>1957.0416666665885</c:v>
                </c:pt>
                <c:pt idx="913">
                  <c:v>1957.1249999999218</c:v>
                </c:pt>
                <c:pt idx="914">
                  <c:v>1957.208333333255</c:v>
                </c:pt>
                <c:pt idx="915">
                  <c:v>1957.2916666665883</c:v>
                </c:pt>
                <c:pt idx="916">
                  <c:v>1957.3749999999216</c:v>
                </c:pt>
                <c:pt idx="917">
                  <c:v>1957.4583333332548</c:v>
                </c:pt>
                <c:pt idx="918">
                  <c:v>1957.5416666665881</c:v>
                </c:pt>
                <c:pt idx="919">
                  <c:v>1957.6249999999213</c:v>
                </c:pt>
                <c:pt idx="920">
                  <c:v>1957.7083333332546</c:v>
                </c:pt>
                <c:pt idx="921">
                  <c:v>1957.7916666665878</c:v>
                </c:pt>
                <c:pt idx="922">
                  <c:v>1957.8749999999211</c:v>
                </c:pt>
                <c:pt idx="923">
                  <c:v>1957.9583333332544</c:v>
                </c:pt>
                <c:pt idx="924">
                  <c:v>1958.0416666665876</c:v>
                </c:pt>
                <c:pt idx="925">
                  <c:v>1958.1249999999209</c:v>
                </c:pt>
                <c:pt idx="926">
                  <c:v>1958.2083333332541</c:v>
                </c:pt>
                <c:pt idx="927">
                  <c:v>1958.2916666665874</c:v>
                </c:pt>
                <c:pt idx="928">
                  <c:v>1958.3749999999206</c:v>
                </c:pt>
                <c:pt idx="929">
                  <c:v>1958.4583333332539</c:v>
                </c:pt>
                <c:pt idx="930">
                  <c:v>1958.5416666665872</c:v>
                </c:pt>
                <c:pt idx="931">
                  <c:v>1958.6249999999204</c:v>
                </c:pt>
                <c:pt idx="932">
                  <c:v>1958.7083333332537</c:v>
                </c:pt>
                <c:pt idx="933">
                  <c:v>1958.7916666665869</c:v>
                </c:pt>
                <c:pt idx="934">
                  <c:v>1958.8749999999202</c:v>
                </c:pt>
                <c:pt idx="935">
                  <c:v>1958.9583333332534</c:v>
                </c:pt>
                <c:pt idx="936">
                  <c:v>1959.0416666665867</c:v>
                </c:pt>
                <c:pt idx="937">
                  <c:v>1959.12499999992</c:v>
                </c:pt>
                <c:pt idx="938">
                  <c:v>1959.2083333332532</c:v>
                </c:pt>
                <c:pt idx="939">
                  <c:v>1959.2916666665865</c:v>
                </c:pt>
                <c:pt idx="940">
                  <c:v>1959.3749999999197</c:v>
                </c:pt>
                <c:pt idx="941">
                  <c:v>1959.458333333253</c:v>
                </c:pt>
                <c:pt idx="942">
                  <c:v>1959.5416666665863</c:v>
                </c:pt>
                <c:pt idx="943">
                  <c:v>1959.6249999999195</c:v>
                </c:pt>
                <c:pt idx="944">
                  <c:v>1959.7083333332528</c:v>
                </c:pt>
                <c:pt idx="945">
                  <c:v>1959.791666666586</c:v>
                </c:pt>
                <c:pt idx="946">
                  <c:v>1959.8749999999193</c:v>
                </c:pt>
                <c:pt idx="947">
                  <c:v>1959.9583333332525</c:v>
                </c:pt>
                <c:pt idx="948">
                  <c:v>1960.0416666665858</c:v>
                </c:pt>
                <c:pt idx="949">
                  <c:v>1960.1249999999191</c:v>
                </c:pt>
                <c:pt idx="950">
                  <c:v>1960.2083333332523</c:v>
                </c:pt>
                <c:pt idx="951">
                  <c:v>1960.2916666665856</c:v>
                </c:pt>
                <c:pt idx="952">
                  <c:v>1960.3749999999188</c:v>
                </c:pt>
                <c:pt idx="953">
                  <c:v>1960.4583333332521</c:v>
                </c:pt>
                <c:pt idx="954">
                  <c:v>1960.5416666665853</c:v>
                </c:pt>
                <c:pt idx="955">
                  <c:v>1960.6249999999186</c:v>
                </c:pt>
                <c:pt idx="956">
                  <c:v>1960.7083333332519</c:v>
                </c:pt>
                <c:pt idx="957">
                  <c:v>1960.7916666665851</c:v>
                </c:pt>
                <c:pt idx="958">
                  <c:v>1960.8749999999184</c:v>
                </c:pt>
                <c:pt idx="959">
                  <c:v>1960.9583333332516</c:v>
                </c:pt>
                <c:pt idx="960">
                  <c:v>1961.0416666665849</c:v>
                </c:pt>
                <c:pt idx="961">
                  <c:v>1961.1249999999181</c:v>
                </c:pt>
                <c:pt idx="962">
                  <c:v>1961.2083333332514</c:v>
                </c:pt>
                <c:pt idx="963">
                  <c:v>1961.2916666665847</c:v>
                </c:pt>
                <c:pt idx="964">
                  <c:v>1961.3749999999179</c:v>
                </c:pt>
                <c:pt idx="965">
                  <c:v>1961.4583333332512</c:v>
                </c:pt>
                <c:pt idx="966">
                  <c:v>1961.5416666665844</c:v>
                </c:pt>
                <c:pt idx="967">
                  <c:v>1961.6249999999177</c:v>
                </c:pt>
                <c:pt idx="968">
                  <c:v>1961.7083333332509</c:v>
                </c:pt>
                <c:pt idx="969">
                  <c:v>1961.7916666665842</c:v>
                </c:pt>
                <c:pt idx="970">
                  <c:v>1961.8749999999175</c:v>
                </c:pt>
                <c:pt idx="971">
                  <c:v>1961.9583333332507</c:v>
                </c:pt>
                <c:pt idx="972">
                  <c:v>1962.041666666584</c:v>
                </c:pt>
                <c:pt idx="973">
                  <c:v>1962.1249999999172</c:v>
                </c:pt>
                <c:pt idx="974">
                  <c:v>1962.2083333332505</c:v>
                </c:pt>
                <c:pt idx="975">
                  <c:v>1962.2916666665838</c:v>
                </c:pt>
                <c:pt idx="976">
                  <c:v>1962.374999999917</c:v>
                </c:pt>
                <c:pt idx="977">
                  <c:v>1962.4583333332503</c:v>
                </c:pt>
                <c:pt idx="978">
                  <c:v>1962.5416666665835</c:v>
                </c:pt>
                <c:pt idx="979">
                  <c:v>1962.6249999999168</c:v>
                </c:pt>
                <c:pt idx="980">
                  <c:v>1962.70833333325</c:v>
                </c:pt>
                <c:pt idx="981">
                  <c:v>1962.7916666665833</c:v>
                </c:pt>
                <c:pt idx="982">
                  <c:v>1962.8749999999166</c:v>
                </c:pt>
                <c:pt idx="983">
                  <c:v>1962.9583333332498</c:v>
                </c:pt>
                <c:pt idx="984">
                  <c:v>1963.0416666665831</c:v>
                </c:pt>
                <c:pt idx="985">
                  <c:v>1963.1249999999163</c:v>
                </c:pt>
                <c:pt idx="986">
                  <c:v>1963.2083333332496</c:v>
                </c:pt>
                <c:pt idx="987">
                  <c:v>1963.2916666665828</c:v>
                </c:pt>
                <c:pt idx="988">
                  <c:v>1963.3749999999161</c:v>
                </c:pt>
                <c:pt idx="989">
                  <c:v>1963.4583333332494</c:v>
                </c:pt>
                <c:pt idx="990">
                  <c:v>1963.5416666665826</c:v>
                </c:pt>
                <c:pt idx="991">
                  <c:v>1963.6249999999159</c:v>
                </c:pt>
                <c:pt idx="992">
                  <c:v>1963.7083333332491</c:v>
                </c:pt>
                <c:pt idx="993">
                  <c:v>1963.7916666665824</c:v>
                </c:pt>
                <c:pt idx="994">
                  <c:v>1963.8749999999156</c:v>
                </c:pt>
                <c:pt idx="995">
                  <c:v>1963.9583333332489</c:v>
                </c:pt>
                <c:pt idx="996">
                  <c:v>1964.0416666665822</c:v>
                </c:pt>
                <c:pt idx="997">
                  <c:v>1964.1249999999154</c:v>
                </c:pt>
                <c:pt idx="998">
                  <c:v>1964.2083333332487</c:v>
                </c:pt>
                <c:pt idx="999">
                  <c:v>1964.2916666665819</c:v>
                </c:pt>
                <c:pt idx="1000">
                  <c:v>1964.3749999999152</c:v>
                </c:pt>
                <c:pt idx="1001">
                  <c:v>1964.4583333332484</c:v>
                </c:pt>
                <c:pt idx="1002">
                  <c:v>1964.5416666665817</c:v>
                </c:pt>
                <c:pt idx="1003">
                  <c:v>1964.624999999915</c:v>
                </c:pt>
                <c:pt idx="1004">
                  <c:v>1964.7083333332482</c:v>
                </c:pt>
                <c:pt idx="1005">
                  <c:v>1964.7916666665815</c:v>
                </c:pt>
                <c:pt idx="1006">
                  <c:v>1964.8749999999147</c:v>
                </c:pt>
                <c:pt idx="1007">
                  <c:v>1964.958333333248</c:v>
                </c:pt>
                <c:pt idx="1008">
                  <c:v>1965.0416666665812</c:v>
                </c:pt>
                <c:pt idx="1009">
                  <c:v>1965.1249999999145</c:v>
                </c:pt>
                <c:pt idx="1010">
                  <c:v>1965.2083333332478</c:v>
                </c:pt>
                <c:pt idx="1011">
                  <c:v>1965.291666666581</c:v>
                </c:pt>
                <c:pt idx="1012">
                  <c:v>1965.3749999999143</c:v>
                </c:pt>
                <c:pt idx="1013">
                  <c:v>1965.4583333332475</c:v>
                </c:pt>
                <c:pt idx="1014">
                  <c:v>1965.5416666665808</c:v>
                </c:pt>
                <c:pt idx="1015">
                  <c:v>1965.6249999999141</c:v>
                </c:pt>
                <c:pt idx="1016">
                  <c:v>1965.7083333332473</c:v>
                </c:pt>
                <c:pt idx="1017">
                  <c:v>1965.7916666665806</c:v>
                </c:pt>
                <c:pt idx="1018">
                  <c:v>1965.8749999999138</c:v>
                </c:pt>
                <c:pt idx="1019">
                  <c:v>1965.9583333332471</c:v>
                </c:pt>
                <c:pt idx="1020">
                  <c:v>1966.0416666665803</c:v>
                </c:pt>
                <c:pt idx="1021">
                  <c:v>1966.1249999999136</c:v>
                </c:pt>
                <c:pt idx="1022">
                  <c:v>1966.2083333332469</c:v>
                </c:pt>
                <c:pt idx="1023">
                  <c:v>1966.2916666665801</c:v>
                </c:pt>
                <c:pt idx="1024">
                  <c:v>1966.3749999999134</c:v>
                </c:pt>
                <c:pt idx="1025">
                  <c:v>1966.4583333332466</c:v>
                </c:pt>
                <c:pt idx="1026">
                  <c:v>1966.5416666665799</c:v>
                </c:pt>
                <c:pt idx="1027">
                  <c:v>1966.6249999999131</c:v>
                </c:pt>
                <c:pt idx="1028">
                  <c:v>1966.7083333332464</c:v>
                </c:pt>
                <c:pt idx="1029">
                  <c:v>1966.7916666665797</c:v>
                </c:pt>
                <c:pt idx="1030">
                  <c:v>1966.8749999999129</c:v>
                </c:pt>
                <c:pt idx="1031">
                  <c:v>1966.9583333332462</c:v>
                </c:pt>
                <c:pt idx="1032">
                  <c:v>1967.0416666665794</c:v>
                </c:pt>
                <c:pt idx="1033">
                  <c:v>1967.1249999999127</c:v>
                </c:pt>
                <c:pt idx="1034">
                  <c:v>1967.2083333332459</c:v>
                </c:pt>
                <c:pt idx="1035">
                  <c:v>1967.2916666665792</c:v>
                </c:pt>
                <c:pt idx="1036">
                  <c:v>1967.3749999999125</c:v>
                </c:pt>
                <c:pt idx="1037">
                  <c:v>1967.4583333332457</c:v>
                </c:pt>
                <c:pt idx="1038">
                  <c:v>1967.541666666579</c:v>
                </c:pt>
                <c:pt idx="1039">
                  <c:v>1967.6249999999122</c:v>
                </c:pt>
                <c:pt idx="1040">
                  <c:v>1967.7083333332455</c:v>
                </c:pt>
                <c:pt idx="1041">
                  <c:v>1967.7916666665787</c:v>
                </c:pt>
                <c:pt idx="1042">
                  <c:v>1967.874999999912</c:v>
                </c:pt>
                <c:pt idx="1043">
                  <c:v>1967.9583333332453</c:v>
                </c:pt>
                <c:pt idx="1044">
                  <c:v>1968.0416666665785</c:v>
                </c:pt>
                <c:pt idx="1045">
                  <c:v>1968.1249999999118</c:v>
                </c:pt>
                <c:pt idx="1046">
                  <c:v>1968.208333333245</c:v>
                </c:pt>
                <c:pt idx="1047">
                  <c:v>1968.2916666665783</c:v>
                </c:pt>
                <c:pt idx="1048">
                  <c:v>1968.3749999999116</c:v>
                </c:pt>
                <c:pt idx="1049">
                  <c:v>1968.4583333332448</c:v>
                </c:pt>
                <c:pt idx="1050">
                  <c:v>1968.5416666665781</c:v>
                </c:pt>
                <c:pt idx="1051">
                  <c:v>1968.6249999999113</c:v>
                </c:pt>
                <c:pt idx="1052">
                  <c:v>1968.7083333332446</c:v>
                </c:pt>
                <c:pt idx="1053">
                  <c:v>1968.7916666665778</c:v>
                </c:pt>
                <c:pt idx="1054">
                  <c:v>1968.8749999999111</c:v>
                </c:pt>
                <c:pt idx="1055">
                  <c:v>1968.9583333332444</c:v>
                </c:pt>
                <c:pt idx="1056">
                  <c:v>1969.0416666665776</c:v>
                </c:pt>
                <c:pt idx="1057">
                  <c:v>1969.1249999999109</c:v>
                </c:pt>
                <c:pt idx="1058">
                  <c:v>1969.2083333332441</c:v>
                </c:pt>
                <c:pt idx="1059">
                  <c:v>1969.2916666665774</c:v>
                </c:pt>
                <c:pt idx="1060">
                  <c:v>1969.3749999999106</c:v>
                </c:pt>
                <c:pt idx="1061">
                  <c:v>1969.4583333332439</c:v>
                </c:pt>
                <c:pt idx="1062">
                  <c:v>1969.5416666665772</c:v>
                </c:pt>
                <c:pt idx="1063">
                  <c:v>1969.6249999999104</c:v>
                </c:pt>
                <c:pt idx="1064">
                  <c:v>1969.7083333332437</c:v>
                </c:pt>
                <c:pt idx="1065">
                  <c:v>1969.7916666665769</c:v>
                </c:pt>
                <c:pt idx="1066">
                  <c:v>1969.8749999999102</c:v>
                </c:pt>
                <c:pt idx="1067">
                  <c:v>1969.9583333332434</c:v>
                </c:pt>
                <c:pt idx="1068">
                  <c:v>1970.0416666665767</c:v>
                </c:pt>
                <c:pt idx="1069">
                  <c:v>1970.12499999991</c:v>
                </c:pt>
                <c:pt idx="1070">
                  <c:v>1970.2083333332432</c:v>
                </c:pt>
                <c:pt idx="1071">
                  <c:v>1970.2916666665765</c:v>
                </c:pt>
                <c:pt idx="1072">
                  <c:v>1970.3749999999097</c:v>
                </c:pt>
                <c:pt idx="1073">
                  <c:v>1970.458333333243</c:v>
                </c:pt>
                <c:pt idx="1074">
                  <c:v>1970.5416666665762</c:v>
                </c:pt>
                <c:pt idx="1075">
                  <c:v>1970.6249999999095</c:v>
                </c:pt>
                <c:pt idx="1076">
                  <c:v>1970.7083333332428</c:v>
                </c:pt>
                <c:pt idx="1077">
                  <c:v>1970.791666666576</c:v>
                </c:pt>
                <c:pt idx="1078">
                  <c:v>1970.8749999999093</c:v>
                </c:pt>
                <c:pt idx="1079">
                  <c:v>1970.9583333332425</c:v>
                </c:pt>
                <c:pt idx="1080">
                  <c:v>1971.0416666665758</c:v>
                </c:pt>
                <c:pt idx="1081">
                  <c:v>1971.1249999999091</c:v>
                </c:pt>
                <c:pt idx="1082">
                  <c:v>1971.2083333332423</c:v>
                </c:pt>
                <c:pt idx="1083">
                  <c:v>1971.2916666665756</c:v>
                </c:pt>
                <c:pt idx="1084">
                  <c:v>1971.3749999999088</c:v>
                </c:pt>
                <c:pt idx="1085">
                  <c:v>1971.4583333332421</c:v>
                </c:pt>
                <c:pt idx="1086">
                  <c:v>1971.5416666665753</c:v>
                </c:pt>
                <c:pt idx="1087">
                  <c:v>1971.6249999999086</c:v>
                </c:pt>
                <c:pt idx="1088">
                  <c:v>1971.7083333332419</c:v>
                </c:pt>
                <c:pt idx="1089">
                  <c:v>1971.7916666665751</c:v>
                </c:pt>
                <c:pt idx="1090">
                  <c:v>1971.8749999999084</c:v>
                </c:pt>
                <c:pt idx="1091">
                  <c:v>1971.9583333332416</c:v>
                </c:pt>
                <c:pt idx="1092">
                  <c:v>1972.0416666665749</c:v>
                </c:pt>
                <c:pt idx="1093">
                  <c:v>1972.1249999999081</c:v>
                </c:pt>
                <c:pt idx="1094">
                  <c:v>1972.2083333332414</c:v>
                </c:pt>
                <c:pt idx="1095">
                  <c:v>1972.2916666665747</c:v>
                </c:pt>
                <c:pt idx="1096">
                  <c:v>1972.3749999999079</c:v>
                </c:pt>
                <c:pt idx="1097">
                  <c:v>1972.4583333332412</c:v>
                </c:pt>
                <c:pt idx="1098">
                  <c:v>1972.5416666665744</c:v>
                </c:pt>
                <c:pt idx="1099">
                  <c:v>1972.6249999999077</c:v>
                </c:pt>
                <c:pt idx="1100">
                  <c:v>1972.7083333332409</c:v>
                </c:pt>
                <c:pt idx="1101">
                  <c:v>1972.7916666665742</c:v>
                </c:pt>
                <c:pt idx="1102">
                  <c:v>1972.8749999999075</c:v>
                </c:pt>
                <c:pt idx="1103">
                  <c:v>1972.9583333332407</c:v>
                </c:pt>
                <c:pt idx="1104">
                  <c:v>1973.041666666574</c:v>
                </c:pt>
                <c:pt idx="1105">
                  <c:v>1973.1249999999072</c:v>
                </c:pt>
                <c:pt idx="1106">
                  <c:v>1973.2083333332405</c:v>
                </c:pt>
                <c:pt idx="1107">
                  <c:v>1973.2916666665737</c:v>
                </c:pt>
                <c:pt idx="1108">
                  <c:v>1973.374999999907</c:v>
                </c:pt>
                <c:pt idx="1109">
                  <c:v>1973.4583333332403</c:v>
                </c:pt>
                <c:pt idx="1110">
                  <c:v>1973.5416666665735</c:v>
                </c:pt>
                <c:pt idx="1111">
                  <c:v>1973.6249999999068</c:v>
                </c:pt>
                <c:pt idx="1112">
                  <c:v>1973.70833333324</c:v>
                </c:pt>
                <c:pt idx="1113">
                  <c:v>1973.7916666665733</c:v>
                </c:pt>
                <c:pt idx="1114">
                  <c:v>1973.8749999999065</c:v>
                </c:pt>
                <c:pt idx="1115">
                  <c:v>1973.9583333332398</c:v>
                </c:pt>
                <c:pt idx="1116">
                  <c:v>1974.0416666665731</c:v>
                </c:pt>
                <c:pt idx="1117">
                  <c:v>1974.1249999999063</c:v>
                </c:pt>
                <c:pt idx="1118">
                  <c:v>1974.2083333332396</c:v>
                </c:pt>
                <c:pt idx="1119">
                  <c:v>1974.2916666665728</c:v>
                </c:pt>
                <c:pt idx="1120">
                  <c:v>1974.3749999999061</c:v>
                </c:pt>
                <c:pt idx="1121">
                  <c:v>1974.4583333332394</c:v>
                </c:pt>
                <c:pt idx="1122">
                  <c:v>1974.5416666665726</c:v>
                </c:pt>
                <c:pt idx="1123">
                  <c:v>1974.6249999999059</c:v>
                </c:pt>
                <c:pt idx="1124">
                  <c:v>1974.7083333332391</c:v>
                </c:pt>
                <c:pt idx="1125">
                  <c:v>1974.7916666665724</c:v>
                </c:pt>
                <c:pt idx="1126">
                  <c:v>1974.8749999999056</c:v>
                </c:pt>
                <c:pt idx="1127">
                  <c:v>1974.9583333332389</c:v>
                </c:pt>
                <c:pt idx="1128">
                  <c:v>1975.0416666665722</c:v>
                </c:pt>
                <c:pt idx="1129">
                  <c:v>1975.1249999999054</c:v>
                </c:pt>
                <c:pt idx="1130">
                  <c:v>1975.2083333332387</c:v>
                </c:pt>
                <c:pt idx="1131">
                  <c:v>1975.2916666665719</c:v>
                </c:pt>
                <c:pt idx="1132">
                  <c:v>1975.3749999999052</c:v>
                </c:pt>
                <c:pt idx="1133">
                  <c:v>1975.4583333332384</c:v>
                </c:pt>
                <c:pt idx="1134">
                  <c:v>1975.5416666665717</c:v>
                </c:pt>
                <c:pt idx="1135">
                  <c:v>1975.624999999905</c:v>
                </c:pt>
                <c:pt idx="1136">
                  <c:v>1975.7083333332382</c:v>
                </c:pt>
                <c:pt idx="1137">
                  <c:v>1975.7916666665715</c:v>
                </c:pt>
                <c:pt idx="1138">
                  <c:v>1975.8749999999047</c:v>
                </c:pt>
                <c:pt idx="1139">
                  <c:v>1975.958333333238</c:v>
                </c:pt>
                <c:pt idx="1140">
                  <c:v>1976.0416666665712</c:v>
                </c:pt>
                <c:pt idx="1141">
                  <c:v>1976.1249999999045</c:v>
                </c:pt>
                <c:pt idx="1142">
                  <c:v>1976.2083333332378</c:v>
                </c:pt>
                <c:pt idx="1143">
                  <c:v>1976.291666666571</c:v>
                </c:pt>
                <c:pt idx="1144">
                  <c:v>1976.3749999999043</c:v>
                </c:pt>
                <c:pt idx="1145">
                  <c:v>1976.4583333332375</c:v>
                </c:pt>
                <c:pt idx="1146">
                  <c:v>1976.5416666665708</c:v>
                </c:pt>
                <c:pt idx="1147">
                  <c:v>1976.624999999904</c:v>
                </c:pt>
                <c:pt idx="1148">
                  <c:v>1976.7083333332373</c:v>
                </c:pt>
                <c:pt idx="1149">
                  <c:v>1976.7916666665706</c:v>
                </c:pt>
                <c:pt idx="1150">
                  <c:v>1976.8749999999038</c:v>
                </c:pt>
                <c:pt idx="1151">
                  <c:v>1976.9583333332371</c:v>
                </c:pt>
                <c:pt idx="1152">
                  <c:v>1977.0416666665703</c:v>
                </c:pt>
                <c:pt idx="1153">
                  <c:v>1977.1249999999036</c:v>
                </c:pt>
                <c:pt idx="1154">
                  <c:v>1977.2083333332369</c:v>
                </c:pt>
                <c:pt idx="1155">
                  <c:v>1977.2916666665701</c:v>
                </c:pt>
                <c:pt idx="1156">
                  <c:v>1977.3749999999034</c:v>
                </c:pt>
                <c:pt idx="1157">
                  <c:v>1977.4583333332366</c:v>
                </c:pt>
                <c:pt idx="1158">
                  <c:v>1977.5416666665699</c:v>
                </c:pt>
                <c:pt idx="1159">
                  <c:v>1977.6249999999031</c:v>
                </c:pt>
                <c:pt idx="1160">
                  <c:v>1977.7083333332364</c:v>
                </c:pt>
                <c:pt idx="1161">
                  <c:v>1977.7916666665697</c:v>
                </c:pt>
                <c:pt idx="1162">
                  <c:v>1977.8749999999029</c:v>
                </c:pt>
                <c:pt idx="1163">
                  <c:v>1977.9583333332362</c:v>
                </c:pt>
                <c:pt idx="1164">
                  <c:v>1978.0416666665694</c:v>
                </c:pt>
                <c:pt idx="1165">
                  <c:v>1978.1249999999027</c:v>
                </c:pt>
                <c:pt idx="1166">
                  <c:v>1978.2083333332359</c:v>
                </c:pt>
                <c:pt idx="1167">
                  <c:v>1978.2916666665692</c:v>
                </c:pt>
                <c:pt idx="1168">
                  <c:v>1978.3749999999025</c:v>
                </c:pt>
                <c:pt idx="1169">
                  <c:v>1978.4583333332357</c:v>
                </c:pt>
                <c:pt idx="1170">
                  <c:v>1978.541666666569</c:v>
                </c:pt>
                <c:pt idx="1171">
                  <c:v>1978.6249999999022</c:v>
                </c:pt>
                <c:pt idx="1172">
                  <c:v>1978.7083333332355</c:v>
                </c:pt>
                <c:pt idx="1173">
                  <c:v>1978.7916666665687</c:v>
                </c:pt>
                <c:pt idx="1174">
                  <c:v>1978.874999999902</c:v>
                </c:pt>
                <c:pt idx="1175">
                  <c:v>1978.9583333332353</c:v>
                </c:pt>
                <c:pt idx="1176">
                  <c:v>1979.0416666665685</c:v>
                </c:pt>
                <c:pt idx="1177">
                  <c:v>1979.1249999999018</c:v>
                </c:pt>
                <c:pt idx="1178">
                  <c:v>1979.208333333235</c:v>
                </c:pt>
                <c:pt idx="1179">
                  <c:v>1979.2916666665683</c:v>
                </c:pt>
                <c:pt idx="1180">
                  <c:v>1979.3749999999015</c:v>
                </c:pt>
                <c:pt idx="1181">
                  <c:v>1979.4583333332348</c:v>
                </c:pt>
                <c:pt idx="1182">
                  <c:v>1979.5416666665681</c:v>
                </c:pt>
                <c:pt idx="1183">
                  <c:v>1979.6249999999013</c:v>
                </c:pt>
                <c:pt idx="1184">
                  <c:v>1979.7083333332346</c:v>
                </c:pt>
                <c:pt idx="1185">
                  <c:v>1979.7916666665678</c:v>
                </c:pt>
                <c:pt idx="1186">
                  <c:v>1979.8749999999011</c:v>
                </c:pt>
                <c:pt idx="1187">
                  <c:v>1979.9583333332343</c:v>
                </c:pt>
                <c:pt idx="1188">
                  <c:v>1980.0416666665676</c:v>
                </c:pt>
                <c:pt idx="1189">
                  <c:v>1980.1249999999009</c:v>
                </c:pt>
                <c:pt idx="1190">
                  <c:v>1980.2083333332341</c:v>
                </c:pt>
                <c:pt idx="1191">
                  <c:v>1980.2916666665674</c:v>
                </c:pt>
                <c:pt idx="1192">
                  <c:v>1980.3749999999006</c:v>
                </c:pt>
                <c:pt idx="1193">
                  <c:v>1980.4583333332339</c:v>
                </c:pt>
                <c:pt idx="1194">
                  <c:v>1980.5416666665672</c:v>
                </c:pt>
                <c:pt idx="1195">
                  <c:v>1980.6249999999004</c:v>
                </c:pt>
                <c:pt idx="1196">
                  <c:v>1980.7083333332337</c:v>
                </c:pt>
                <c:pt idx="1197">
                  <c:v>1980.7916666665669</c:v>
                </c:pt>
                <c:pt idx="1198">
                  <c:v>1980.8749999999002</c:v>
                </c:pt>
                <c:pt idx="1199">
                  <c:v>1980.9583333332334</c:v>
                </c:pt>
                <c:pt idx="1200">
                  <c:v>1981.0416666665667</c:v>
                </c:pt>
                <c:pt idx="1201">
                  <c:v>1981.1249999999</c:v>
                </c:pt>
                <c:pt idx="1202">
                  <c:v>1981.2083333332332</c:v>
                </c:pt>
                <c:pt idx="1203">
                  <c:v>1981.2916666665665</c:v>
                </c:pt>
                <c:pt idx="1204">
                  <c:v>1981.3749999998997</c:v>
                </c:pt>
                <c:pt idx="1205">
                  <c:v>1981.458333333233</c:v>
                </c:pt>
                <c:pt idx="1206">
                  <c:v>1981.5416666665662</c:v>
                </c:pt>
                <c:pt idx="1207">
                  <c:v>1981.6249999998995</c:v>
                </c:pt>
                <c:pt idx="1208">
                  <c:v>1981.7083333332328</c:v>
                </c:pt>
                <c:pt idx="1209">
                  <c:v>1981.791666666566</c:v>
                </c:pt>
                <c:pt idx="1210">
                  <c:v>1981.8749999998993</c:v>
                </c:pt>
                <c:pt idx="1211">
                  <c:v>1981.9583333332325</c:v>
                </c:pt>
                <c:pt idx="1212">
                  <c:v>1982.0416666665658</c:v>
                </c:pt>
                <c:pt idx="1213">
                  <c:v>1982.124999999899</c:v>
                </c:pt>
                <c:pt idx="1214">
                  <c:v>1982.2083333332323</c:v>
                </c:pt>
                <c:pt idx="1215">
                  <c:v>1982.2916666665656</c:v>
                </c:pt>
                <c:pt idx="1216">
                  <c:v>1982.3749999998988</c:v>
                </c:pt>
                <c:pt idx="1217">
                  <c:v>1982.4583333332321</c:v>
                </c:pt>
                <c:pt idx="1218">
                  <c:v>1982.5416666665653</c:v>
                </c:pt>
                <c:pt idx="1219">
                  <c:v>1982.6249999998986</c:v>
                </c:pt>
                <c:pt idx="1220">
                  <c:v>1982.7083333332318</c:v>
                </c:pt>
                <c:pt idx="1221">
                  <c:v>1982.7916666665651</c:v>
                </c:pt>
                <c:pt idx="1222">
                  <c:v>1982.8749999998984</c:v>
                </c:pt>
                <c:pt idx="1223">
                  <c:v>1982.9583333332316</c:v>
                </c:pt>
                <c:pt idx="1224">
                  <c:v>1983.0416666665649</c:v>
                </c:pt>
                <c:pt idx="1225">
                  <c:v>1983.1249999998981</c:v>
                </c:pt>
                <c:pt idx="1226">
                  <c:v>1983.2083333332314</c:v>
                </c:pt>
                <c:pt idx="1227">
                  <c:v>1983.2916666665647</c:v>
                </c:pt>
                <c:pt idx="1228">
                  <c:v>1983.3749999998979</c:v>
                </c:pt>
                <c:pt idx="1229">
                  <c:v>1983.4583333332312</c:v>
                </c:pt>
                <c:pt idx="1230">
                  <c:v>1983.5416666665644</c:v>
                </c:pt>
                <c:pt idx="1231">
                  <c:v>1983.6249999998977</c:v>
                </c:pt>
                <c:pt idx="1232">
                  <c:v>1983.7083333332309</c:v>
                </c:pt>
                <c:pt idx="1233">
                  <c:v>1983.7916666665642</c:v>
                </c:pt>
                <c:pt idx="1234">
                  <c:v>1983.8749999998975</c:v>
                </c:pt>
                <c:pt idx="1235">
                  <c:v>1983.9583333332307</c:v>
                </c:pt>
                <c:pt idx="1236">
                  <c:v>1984.041666666564</c:v>
                </c:pt>
                <c:pt idx="1237">
                  <c:v>1984.1249999998972</c:v>
                </c:pt>
                <c:pt idx="1238">
                  <c:v>1984.2083333332305</c:v>
                </c:pt>
                <c:pt idx="1239">
                  <c:v>1984.2916666665637</c:v>
                </c:pt>
                <c:pt idx="1240">
                  <c:v>1984.374999999897</c:v>
                </c:pt>
                <c:pt idx="1241">
                  <c:v>1984.4583333332303</c:v>
                </c:pt>
                <c:pt idx="1242">
                  <c:v>1984.5416666665635</c:v>
                </c:pt>
                <c:pt idx="1243">
                  <c:v>1984.6249999998968</c:v>
                </c:pt>
                <c:pt idx="1244">
                  <c:v>1984.70833333323</c:v>
                </c:pt>
                <c:pt idx="1245">
                  <c:v>1984.7916666665633</c:v>
                </c:pt>
                <c:pt idx="1246">
                  <c:v>1984.8749999998965</c:v>
                </c:pt>
                <c:pt idx="1247">
                  <c:v>1984.9583333332298</c:v>
                </c:pt>
                <c:pt idx="1248">
                  <c:v>1985.0416666665631</c:v>
                </c:pt>
                <c:pt idx="1249">
                  <c:v>1985.1249999998963</c:v>
                </c:pt>
                <c:pt idx="1250">
                  <c:v>1985.2083333332296</c:v>
                </c:pt>
                <c:pt idx="1251">
                  <c:v>1985.2916666665628</c:v>
                </c:pt>
                <c:pt idx="1252">
                  <c:v>1985.3749999998961</c:v>
                </c:pt>
                <c:pt idx="1253">
                  <c:v>1985.4583333332293</c:v>
                </c:pt>
                <c:pt idx="1254">
                  <c:v>1985.5416666665626</c:v>
                </c:pt>
                <c:pt idx="1255">
                  <c:v>1985.6249999998959</c:v>
                </c:pt>
                <c:pt idx="1256">
                  <c:v>1985.7083333332291</c:v>
                </c:pt>
                <c:pt idx="1257">
                  <c:v>1985.7916666665624</c:v>
                </c:pt>
                <c:pt idx="1258">
                  <c:v>1985.8749999998956</c:v>
                </c:pt>
                <c:pt idx="1259">
                  <c:v>1985.9583333332289</c:v>
                </c:pt>
                <c:pt idx="1260">
                  <c:v>1986.0416666665622</c:v>
                </c:pt>
                <c:pt idx="1261">
                  <c:v>1986.1249999998954</c:v>
                </c:pt>
                <c:pt idx="1262">
                  <c:v>1986.2083333332287</c:v>
                </c:pt>
                <c:pt idx="1263">
                  <c:v>1986.2916666665619</c:v>
                </c:pt>
                <c:pt idx="1264">
                  <c:v>1986.3749999998952</c:v>
                </c:pt>
                <c:pt idx="1265">
                  <c:v>1986.4583333332284</c:v>
                </c:pt>
                <c:pt idx="1266">
                  <c:v>1986.5416666665617</c:v>
                </c:pt>
                <c:pt idx="1267">
                  <c:v>1986.624999999895</c:v>
                </c:pt>
                <c:pt idx="1268">
                  <c:v>1986.7083333332282</c:v>
                </c:pt>
                <c:pt idx="1269">
                  <c:v>1986.7916666665615</c:v>
                </c:pt>
                <c:pt idx="1270">
                  <c:v>1986.8749999998947</c:v>
                </c:pt>
                <c:pt idx="1271">
                  <c:v>1986.958333333228</c:v>
                </c:pt>
                <c:pt idx="1272">
                  <c:v>1987.0416666665612</c:v>
                </c:pt>
                <c:pt idx="1273">
                  <c:v>1987.1249999998945</c:v>
                </c:pt>
                <c:pt idx="1274">
                  <c:v>1987.2083333332278</c:v>
                </c:pt>
                <c:pt idx="1275">
                  <c:v>1987.291666666561</c:v>
                </c:pt>
                <c:pt idx="1276">
                  <c:v>1987.3749999998943</c:v>
                </c:pt>
                <c:pt idx="1277">
                  <c:v>1987.4583333332275</c:v>
                </c:pt>
                <c:pt idx="1278">
                  <c:v>1987.5416666665608</c:v>
                </c:pt>
                <c:pt idx="1279">
                  <c:v>1987.624999999894</c:v>
                </c:pt>
                <c:pt idx="1280">
                  <c:v>1987.7083333332273</c:v>
                </c:pt>
                <c:pt idx="1281">
                  <c:v>1987.7916666665606</c:v>
                </c:pt>
                <c:pt idx="1282">
                  <c:v>1987.8749999998938</c:v>
                </c:pt>
                <c:pt idx="1283">
                  <c:v>1987.9583333332271</c:v>
                </c:pt>
                <c:pt idx="1284">
                  <c:v>1988.0416666665603</c:v>
                </c:pt>
                <c:pt idx="1285">
                  <c:v>1988.1249999998936</c:v>
                </c:pt>
                <c:pt idx="1286">
                  <c:v>1988.2083333332268</c:v>
                </c:pt>
                <c:pt idx="1287">
                  <c:v>1988.2916666665601</c:v>
                </c:pt>
                <c:pt idx="1288">
                  <c:v>1988.3749999998934</c:v>
                </c:pt>
                <c:pt idx="1289">
                  <c:v>1988.4583333332266</c:v>
                </c:pt>
                <c:pt idx="1290">
                  <c:v>1988.5416666665599</c:v>
                </c:pt>
                <c:pt idx="1291">
                  <c:v>1988.6249999998931</c:v>
                </c:pt>
                <c:pt idx="1292">
                  <c:v>1988.7083333332264</c:v>
                </c:pt>
                <c:pt idx="1293">
                  <c:v>1988.7916666665596</c:v>
                </c:pt>
                <c:pt idx="1294">
                  <c:v>1988.8749999998929</c:v>
                </c:pt>
                <c:pt idx="1295">
                  <c:v>1988.9583333332262</c:v>
                </c:pt>
                <c:pt idx="1296">
                  <c:v>1989.0416666665594</c:v>
                </c:pt>
                <c:pt idx="1297">
                  <c:v>1989.1249999998927</c:v>
                </c:pt>
                <c:pt idx="1298">
                  <c:v>1989.2083333332259</c:v>
                </c:pt>
                <c:pt idx="1299">
                  <c:v>1989.2916666665592</c:v>
                </c:pt>
                <c:pt idx="1300">
                  <c:v>1989.3749999998925</c:v>
                </c:pt>
                <c:pt idx="1301">
                  <c:v>1989.4583333332257</c:v>
                </c:pt>
                <c:pt idx="1302">
                  <c:v>1989.541666666559</c:v>
                </c:pt>
                <c:pt idx="1303">
                  <c:v>1989.6249999998922</c:v>
                </c:pt>
                <c:pt idx="1304">
                  <c:v>1989.7083333332255</c:v>
                </c:pt>
                <c:pt idx="1305">
                  <c:v>1989.7916666665587</c:v>
                </c:pt>
                <c:pt idx="1306">
                  <c:v>1989.874999999892</c:v>
                </c:pt>
                <c:pt idx="1307">
                  <c:v>1989.9583333332253</c:v>
                </c:pt>
                <c:pt idx="1308">
                  <c:v>1990.0416666665585</c:v>
                </c:pt>
                <c:pt idx="1309">
                  <c:v>1990.1249999998918</c:v>
                </c:pt>
                <c:pt idx="1310">
                  <c:v>1990.208333333225</c:v>
                </c:pt>
                <c:pt idx="1311">
                  <c:v>1990.2916666665583</c:v>
                </c:pt>
                <c:pt idx="1312">
                  <c:v>1990.3749999998915</c:v>
                </c:pt>
                <c:pt idx="1313">
                  <c:v>1990.4583333332248</c:v>
                </c:pt>
                <c:pt idx="1314">
                  <c:v>1990.5416666665581</c:v>
                </c:pt>
                <c:pt idx="1315">
                  <c:v>1990.6249999998913</c:v>
                </c:pt>
                <c:pt idx="1316">
                  <c:v>1990.7083333332246</c:v>
                </c:pt>
                <c:pt idx="1317">
                  <c:v>1990.7916666665578</c:v>
                </c:pt>
                <c:pt idx="1318">
                  <c:v>1990.8749999998911</c:v>
                </c:pt>
                <c:pt idx="1319">
                  <c:v>1990.9583333332243</c:v>
                </c:pt>
                <c:pt idx="1320">
                  <c:v>1991.0416666665576</c:v>
                </c:pt>
                <c:pt idx="1321">
                  <c:v>1991.1249999998909</c:v>
                </c:pt>
                <c:pt idx="1322">
                  <c:v>1991.2083333332241</c:v>
                </c:pt>
                <c:pt idx="1323">
                  <c:v>1991.2916666665574</c:v>
                </c:pt>
                <c:pt idx="1324">
                  <c:v>1991.3749999998906</c:v>
                </c:pt>
                <c:pt idx="1325">
                  <c:v>1991.4583333332239</c:v>
                </c:pt>
                <c:pt idx="1326">
                  <c:v>1991.5416666665571</c:v>
                </c:pt>
                <c:pt idx="1327">
                  <c:v>1991.6249999998904</c:v>
                </c:pt>
                <c:pt idx="1328">
                  <c:v>1991.7083333332237</c:v>
                </c:pt>
                <c:pt idx="1329">
                  <c:v>1991.7916666665569</c:v>
                </c:pt>
                <c:pt idx="1330">
                  <c:v>1991.8749999998902</c:v>
                </c:pt>
                <c:pt idx="1331">
                  <c:v>1991.9583333332234</c:v>
                </c:pt>
                <c:pt idx="1332">
                  <c:v>1992.0416666665567</c:v>
                </c:pt>
                <c:pt idx="1333">
                  <c:v>1992.12499999989</c:v>
                </c:pt>
                <c:pt idx="1334">
                  <c:v>1992.2083333332232</c:v>
                </c:pt>
                <c:pt idx="1335">
                  <c:v>1992.2916666665565</c:v>
                </c:pt>
                <c:pt idx="1336">
                  <c:v>1992.3749999998897</c:v>
                </c:pt>
                <c:pt idx="1337">
                  <c:v>1992.458333333223</c:v>
                </c:pt>
                <c:pt idx="1338">
                  <c:v>1992.5416666665562</c:v>
                </c:pt>
                <c:pt idx="1339">
                  <c:v>1992.6249999998895</c:v>
                </c:pt>
                <c:pt idx="1340">
                  <c:v>1992.7083333332228</c:v>
                </c:pt>
                <c:pt idx="1341">
                  <c:v>1992.791666666556</c:v>
                </c:pt>
                <c:pt idx="1342">
                  <c:v>1992.8749999998893</c:v>
                </c:pt>
                <c:pt idx="1343">
                  <c:v>1992.9583333332225</c:v>
                </c:pt>
                <c:pt idx="1344">
                  <c:v>1993.0416666665558</c:v>
                </c:pt>
                <c:pt idx="1345">
                  <c:v>1993.124999999889</c:v>
                </c:pt>
                <c:pt idx="1346">
                  <c:v>1993.2083333332223</c:v>
                </c:pt>
                <c:pt idx="1347">
                  <c:v>1993.2916666665556</c:v>
                </c:pt>
                <c:pt idx="1348">
                  <c:v>1993.3749999998888</c:v>
                </c:pt>
                <c:pt idx="1349">
                  <c:v>1993.4583333332221</c:v>
                </c:pt>
                <c:pt idx="1350">
                  <c:v>1993.5416666665553</c:v>
                </c:pt>
                <c:pt idx="1351">
                  <c:v>1993.6249999998886</c:v>
                </c:pt>
                <c:pt idx="1352">
                  <c:v>1993.7083333332218</c:v>
                </c:pt>
                <c:pt idx="1353">
                  <c:v>1993.7916666665551</c:v>
                </c:pt>
                <c:pt idx="1354">
                  <c:v>1993.8749999998884</c:v>
                </c:pt>
                <c:pt idx="1355">
                  <c:v>1993.9583333332216</c:v>
                </c:pt>
                <c:pt idx="1356">
                  <c:v>1994.0416666665549</c:v>
                </c:pt>
                <c:pt idx="1357">
                  <c:v>1994.1249999998881</c:v>
                </c:pt>
                <c:pt idx="1358">
                  <c:v>1994.2083333332214</c:v>
                </c:pt>
                <c:pt idx="1359">
                  <c:v>1994.2916666665546</c:v>
                </c:pt>
                <c:pt idx="1360">
                  <c:v>1994.3749999998879</c:v>
                </c:pt>
                <c:pt idx="1361">
                  <c:v>1994.4583333332212</c:v>
                </c:pt>
                <c:pt idx="1362">
                  <c:v>1994.5416666665544</c:v>
                </c:pt>
                <c:pt idx="1363">
                  <c:v>1994.6249999998877</c:v>
                </c:pt>
                <c:pt idx="1364">
                  <c:v>1994.7083333332209</c:v>
                </c:pt>
                <c:pt idx="1365">
                  <c:v>1994.7916666665542</c:v>
                </c:pt>
                <c:pt idx="1366">
                  <c:v>1994.8749999998875</c:v>
                </c:pt>
                <c:pt idx="1367">
                  <c:v>1994.9583333332207</c:v>
                </c:pt>
                <c:pt idx="1368">
                  <c:v>1995.041666666554</c:v>
                </c:pt>
                <c:pt idx="1369">
                  <c:v>1995.1249999998872</c:v>
                </c:pt>
                <c:pt idx="1370">
                  <c:v>1995.2083333332205</c:v>
                </c:pt>
                <c:pt idx="1371">
                  <c:v>1995.2916666665537</c:v>
                </c:pt>
                <c:pt idx="1372">
                  <c:v>1995.374999999887</c:v>
                </c:pt>
                <c:pt idx="1373">
                  <c:v>1995.4583333332203</c:v>
                </c:pt>
                <c:pt idx="1374">
                  <c:v>1995.5416666665535</c:v>
                </c:pt>
                <c:pt idx="1375">
                  <c:v>1995.6249999998868</c:v>
                </c:pt>
                <c:pt idx="1376">
                  <c:v>1995.70833333322</c:v>
                </c:pt>
                <c:pt idx="1377">
                  <c:v>1995.7916666665533</c:v>
                </c:pt>
                <c:pt idx="1378">
                  <c:v>1995.8749999998865</c:v>
                </c:pt>
                <c:pt idx="1379">
                  <c:v>1995.9583333332198</c:v>
                </c:pt>
                <c:pt idx="1380">
                  <c:v>1996.0416666665531</c:v>
                </c:pt>
                <c:pt idx="1381">
                  <c:v>1996.1249999998863</c:v>
                </c:pt>
                <c:pt idx="1382">
                  <c:v>1996.2083333332196</c:v>
                </c:pt>
                <c:pt idx="1383">
                  <c:v>1996.2916666665528</c:v>
                </c:pt>
                <c:pt idx="1384">
                  <c:v>1996.3749999998861</c:v>
                </c:pt>
                <c:pt idx="1385">
                  <c:v>1996.4583333332193</c:v>
                </c:pt>
                <c:pt idx="1386">
                  <c:v>1996.5416666665526</c:v>
                </c:pt>
                <c:pt idx="1387">
                  <c:v>1996.6249999998859</c:v>
                </c:pt>
                <c:pt idx="1388">
                  <c:v>1996.7083333332191</c:v>
                </c:pt>
                <c:pt idx="1389">
                  <c:v>1996.7916666665524</c:v>
                </c:pt>
                <c:pt idx="1390">
                  <c:v>1996.8749999998856</c:v>
                </c:pt>
                <c:pt idx="1391">
                  <c:v>1996.9583333332189</c:v>
                </c:pt>
                <c:pt idx="1392">
                  <c:v>1997.0416666665521</c:v>
                </c:pt>
                <c:pt idx="1393">
                  <c:v>1997.1249999998854</c:v>
                </c:pt>
                <c:pt idx="1394">
                  <c:v>1997.2083333332187</c:v>
                </c:pt>
                <c:pt idx="1395">
                  <c:v>1997.2916666665519</c:v>
                </c:pt>
                <c:pt idx="1396">
                  <c:v>1997.3749999998852</c:v>
                </c:pt>
                <c:pt idx="1397">
                  <c:v>1997.4583333332184</c:v>
                </c:pt>
                <c:pt idx="1398">
                  <c:v>1997.5416666665517</c:v>
                </c:pt>
                <c:pt idx="1399">
                  <c:v>1997.6249999998849</c:v>
                </c:pt>
                <c:pt idx="1400">
                  <c:v>1997.7083333332182</c:v>
                </c:pt>
                <c:pt idx="1401">
                  <c:v>1997.7916666665515</c:v>
                </c:pt>
                <c:pt idx="1402">
                  <c:v>1997.8749999998847</c:v>
                </c:pt>
                <c:pt idx="1403">
                  <c:v>1997.958333333218</c:v>
                </c:pt>
                <c:pt idx="1404">
                  <c:v>1998.0416666665512</c:v>
                </c:pt>
                <c:pt idx="1405">
                  <c:v>1998.1249999998845</c:v>
                </c:pt>
                <c:pt idx="1406">
                  <c:v>1998.2083333332178</c:v>
                </c:pt>
                <c:pt idx="1407">
                  <c:v>1998.291666666551</c:v>
                </c:pt>
                <c:pt idx="1408">
                  <c:v>1998.3749999998843</c:v>
                </c:pt>
                <c:pt idx="1409">
                  <c:v>1998.4583333332175</c:v>
                </c:pt>
                <c:pt idx="1410">
                  <c:v>1998.5416666665508</c:v>
                </c:pt>
                <c:pt idx="1411">
                  <c:v>1998.624999999884</c:v>
                </c:pt>
                <c:pt idx="1412">
                  <c:v>1998.7083333332173</c:v>
                </c:pt>
                <c:pt idx="1413">
                  <c:v>1998.7916666665506</c:v>
                </c:pt>
                <c:pt idx="1414">
                  <c:v>1998.8749999998838</c:v>
                </c:pt>
                <c:pt idx="1415">
                  <c:v>1998.9583333332171</c:v>
                </c:pt>
                <c:pt idx="1416">
                  <c:v>1999.0416666665503</c:v>
                </c:pt>
                <c:pt idx="1417">
                  <c:v>1999.1249999998836</c:v>
                </c:pt>
                <c:pt idx="1418">
                  <c:v>1999.2083333332168</c:v>
                </c:pt>
                <c:pt idx="1419">
                  <c:v>1999.2916666665501</c:v>
                </c:pt>
                <c:pt idx="1420">
                  <c:v>1999.3749999998834</c:v>
                </c:pt>
                <c:pt idx="1421">
                  <c:v>1999.4583333332166</c:v>
                </c:pt>
                <c:pt idx="1422">
                  <c:v>1999.5416666665499</c:v>
                </c:pt>
                <c:pt idx="1423">
                  <c:v>1999.6249999998831</c:v>
                </c:pt>
                <c:pt idx="1424">
                  <c:v>1999.7083333332164</c:v>
                </c:pt>
                <c:pt idx="1425">
                  <c:v>1999.7916666665496</c:v>
                </c:pt>
                <c:pt idx="1426">
                  <c:v>1999.8749999998829</c:v>
                </c:pt>
                <c:pt idx="1427">
                  <c:v>1999.9583333332162</c:v>
                </c:pt>
                <c:pt idx="1428">
                  <c:v>2000.0416666665494</c:v>
                </c:pt>
                <c:pt idx="1429">
                  <c:v>2000.1249999998827</c:v>
                </c:pt>
                <c:pt idx="1430">
                  <c:v>2000.2083333332159</c:v>
                </c:pt>
                <c:pt idx="1431">
                  <c:v>2000.2916666665492</c:v>
                </c:pt>
                <c:pt idx="1432">
                  <c:v>2000.3749999998824</c:v>
                </c:pt>
                <c:pt idx="1433">
                  <c:v>2000.4583333332157</c:v>
                </c:pt>
                <c:pt idx="1434">
                  <c:v>2000.541666666549</c:v>
                </c:pt>
                <c:pt idx="1435">
                  <c:v>2000.6249999998822</c:v>
                </c:pt>
                <c:pt idx="1436">
                  <c:v>2000.7083333332155</c:v>
                </c:pt>
                <c:pt idx="1437">
                  <c:v>2000.7916666665487</c:v>
                </c:pt>
                <c:pt idx="1438">
                  <c:v>2000.874999999882</c:v>
                </c:pt>
                <c:pt idx="1439">
                  <c:v>2000.9583333332153</c:v>
                </c:pt>
                <c:pt idx="1440">
                  <c:v>2001.0416666665485</c:v>
                </c:pt>
                <c:pt idx="1441">
                  <c:v>2001.1249999998818</c:v>
                </c:pt>
                <c:pt idx="1442">
                  <c:v>2001.208333333215</c:v>
                </c:pt>
                <c:pt idx="1443">
                  <c:v>2001.2916666665483</c:v>
                </c:pt>
                <c:pt idx="1444">
                  <c:v>2001.3749999998815</c:v>
                </c:pt>
                <c:pt idx="1445">
                  <c:v>2001.4583333332148</c:v>
                </c:pt>
                <c:pt idx="1446">
                  <c:v>2001.5416666665481</c:v>
                </c:pt>
                <c:pt idx="1447">
                  <c:v>2001.6249999998813</c:v>
                </c:pt>
                <c:pt idx="1448">
                  <c:v>2001.7083333332146</c:v>
                </c:pt>
                <c:pt idx="1449">
                  <c:v>2001.7916666665478</c:v>
                </c:pt>
                <c:pt idx="1450">
                  <c:v>2001.8749999998811</c:v>
                </c:pt>
                <c:pt idx="1451">
                  <c:v>2001.9583333332143</c:v>
                </c:pt>
                <c:pt idx="1452">
                  <c:v>2002.0416666665476</c:v>
                </c:pt>
                <c:pt idx="1453">
                  <c:v>2002.1249999998809</c:v>
                </c:pt>
                <c:pt idx="1454">
                  <c:v>2002.2083333332141</c:v>
                </c:pt>
                <c:pt idx="1455">
                  <c:v>2002.2916666665474</c:v>
                </c:pt>
                <c:pt idx="1456">
                  <c:v>2002.3749999998806</c:v>
                </c:pt>
                <c:pt idx="1457">
                  <c:v>2002.4583333332139</c:v>
                </c:pt>
                <c:pt idx="1458">
                  <c:v>2002.5416666665471</c:v>
                </c:pt>
                <c:pt idx="1459">
                  <c:v>2002.6249999998804</c:v>
                </c:pt>
                <c:pt idx="1460">
                  <c:v>2002.7083333332137</c:v>
                </c:pt>
                <c:pt idx="1461">
                  <c:v>2002.7916666665469</c:v>
                </c:pt>
                <c:pt idx="1462">
                  <c:v>2002.8749999998802</c:v>
                </c:pt>
                <c:pt idx="1463">
                  <c:v>2002.9583333332134</c:v>
                </c:pt>
                <c:pt idx="1464">
                  <c:v>2003.0416666665467</c:v>
                </c:pt>
                <c:pt idx="1465">
                  <c:v>2003.1249999998799</c:v>
                </c:pt>
                <c:pt idx="1466">
                  <c:v>2003.2083333332132</c:v>
                </c:pt>
                <c:pt idx="1467">
                  <c:v>2003.2916666665465</c:v>
                </c:pt>
                <c:pt idx="1468">
                  <c:v>2003.3749999998797</c:v>
                </c:pt>
                <c:pt idx="1469">
                  <c:v>2003.458333333213</c:v>
                </c:pt>
                <c:pt idx="1470">
                  <c:v>2003.5416666665462</c:v>
                </c:pt>
                <c:pt idx="1471">
                  <c:v>2003.6249999998795</c:v>
                </c:pt>
                <c:pt idx="1472">
                  <c:v>2003.7083333332127</c:v>
                </c:pt>
                <c:pt idx="1473">
                  <c:v>2003.791666666546</c:v>
                </c:pt>
                <c:pt idx="1474">
                  <c:v>2003.8749999998793</c:v>
                </c:pt>
                <c:pt idx="1475">
                  <c:v>2003.9583333332125</c:v>
                </c:pt>
                <c:pt idx="1476">
                  <c:v>2004.0416666665458</c:v>
                </c:pt>
                <c:pt idx="1477">
                  <c:v>2004.124999999879</c:v>
                </c:pt>
                <c:pt idx="1478">
                  <c:v>2004.2083333332123</c:v>
                </c:pt>
                <c:pt idx="1479">
                  <c:v>2004.2916666665456</c:v>
                </c:pt>
                <c:pt idx="1480">
                  <c:v>2004.3749999998788</c:v>
                </c:pt>
                <c:pt idx="1481">
                  <c:v>2004.4583333332121</c:v>
                </c:pt>
                <c:pt idx="1482">
                  <c:v>2004.5416666665453</c:v>
                </c:pt>
                <c:pt idx="1483">
                  <c:v>2004.6249999998786</c:v>
                </c:pt>
                <c:pt idx="1484">
                  <c:v>2004.7083333332118</c:v>
                </c:pt>
                <c:pt idx="1485">
                  <c:v>2004.7916666665451</c:v>
                </c:pt>
                <c:pt idx="1486">
                  <c:v>2004.8749999998784</c:v>
                </c:pt>
                <c:pt idx="1487">
                  <c:v>2004.9583333332116</c:v>
                </c:pt>
                <c:pt idx="1488">
                  <c:v>2005.0416666665449</c:v>
                </c:pt>
                <c:pt idx="1489">
                  <c:v>2005.1249999998781</c:v>
                </c:pt>
                <c:pt idx="1490">
                  <c:v>2005.2083333332114</c:v>
                </c:pt>
                <c:pt idx="1491">
                  <c:v>2005.2916666665446</c:v>
                </c:pt>
                <c:pt idx="1492">
                  <c:v>2005.3749999998779</c:v>
                </c:pt>
                <c:pt idx="1493">
                  <c:v>2005.4583333332112</c:v>
                </c:pt>
                <c:pt idx="1494">
                  <c:v>2005.5416666665444</c:v>
                </c:pt>
                <c:pt idx="1495">
                  <c:v>2005.6249999998777</c:v>
                </c:pt>
                <c:pt idx="1496">
                  <c:v>2005.7083333332109</c:v>
                </c:pt>
                <c:pt idx="1497">
                  <c:v>2005.7916666665442</c:v>
                </c:pt>
                <c:pt idx="1498">
                  <c:v>2005.8749999998774</c:v>
                </c:pt>
                <c:pt idx="1499">
                  <c:v>2005.9583333332107</c:v>
                </c:pt>
                <c:pt idx="1500">
                  <c:v>2006.041666666544</c:v>
                </c:pt>
                <c:pt idx="1501">
                  <c:v>2006.1249999998772</c:v>
                </c:pt>
                <c:pt idx="1502">
                  <c:v>2006.2083333332105</c:v>
                </c:pt>
                <c:pt idx="1503">
                  <c:v>2006.2916666665437</c:v>
                </c:pt>
                <c:pt idx="1504">
                  <c:v>2006.374999999877</c:v>
                </c:pt>
                <c:pt idx="1505">
                  <c:v>2006.4583333332102</c:v>
                </c:pt>
                <c:pt idx="1506">
                  <c:v>2006.5416666665435</c:v>
                </c:pt>
                <c:pt idx="1507">
                  <c:v>2006.6249999998768</c:v>
                </c:pt>
                <c:pt idx="1508">
                  <c:v>2006.70833333321</c:v>
                </c:pt>
                <c:pt idx="1509">
                  <c:v>2006.7916666665433</c:v>
                </c:pt>
                <c:pt idx="1510">
                  <c:v>2006.8749999998765</c:v>
                </c:pt>
                <c:pt idx="1511">
                  <c:v>2006.9583333332098</c:v>
                </c:pt>
                <c:pt idx="1512">
                  <c:v>2007.0416666665431</c:v>
                </c:pt>
                <c:pt idx="1513">
                  <c:v>2007.1249999998763</c:v>
                </c:pt>
                <c:pt idx="1514">
                  <c:v>2007.2083333332096</c:v>
                </c:pt>
                <c:pt idx="1515">
                  <c:v>2007.2916666665428</c:v>
                </c:pt>
                <c:pt idx="1516">
                  <c:v>2007.3749999998761</c:v>
                </c:pt>
                <c:pt idx="1517">
                  <c:v>2007.4583333332093</c:v>
                </c:pt>
                <c:pt idx="1518">
                  <c:v>2007.5416666665426</c:v>
                </c:pt>
                <c:pt idx="1519">
                  <c:v>2007.6249999998759</c:v>
                </c:pt>
                <c:pt idx="1520">
                  <c:v>2007.7083333332091</c:v>
                </c:pt>
                <c:pt idx="1521">
                  <c:v>2007.7916666665424</c:v>
                </c:pt>
                <c:pt idx="1522">
                  <c:v>2007.8749999998756</c:v>
                </c:pt>
                <c:pt idx="1523">
                  <c:v>2007.9583333332089</c:v>
                </c:pt>
                <c:pt idx="1524">
                  <c:v>2008.0416666665421</c:v>
                </c:pt>
                <c:pt idx="1525">
                  <c:v>2008.1249999998754</c:v>
                </c:pt>
                <c:pt idx="1526">
                  <c:v>2008.2083333332087</c:v>
                </c:pt>
                <c:pt idx="1527">
                  <c:v>2008.2916666665419</c:v>
                </c:pt>
                <c:pt idx="1528">
                  <c:v>2008.3749999998752</c:v>
                </c:pt>
                <c:pt idx="1529">
                  <c:v>2008.4583333332084</c:v>
                </c:pt>
                <c:pt idx="1530">
                  <c:v>2008.5416666665417</c:v>
                </c:pt>
                <c:pt idx="1531">
                  <c:v>2008.6249999998749</c:v>
                </c:pt>
                <c:pt idx="1532">
                  <c:v>2008.7083333332082</c:v>
                </c:pt>
                <c:pt idx="1533">
                  <c:v>2008.7916666665415</c:v>
                </c:pt>
                <c:pt idx="1534">
                  <c:v>2008.8749999998747</c:v>
                </c:pt>
                <c:pt idx="1535">
                  <c:v>2008.958333333208</c:v>
                </c:pt>
                <c:pt idx="1536">
                  <c:v>2009.0416666665412</c:v>
                </c:pt>
                <c:pt idx="1537">
                  <c:v>2009.1249999998745</c:v>
                </c:pt>
                <c:pt idx="1538">
                  <c:v>2009.2083333332077</c:v>
                </c:pt>
                <c:pt idx="1539">
                  <c:v>2009.291666666541</c:v>
                </c:pt>
                <c:pt idx="1540">
                  <c:v>2009.3749999998743</c:v>
                </c:pt>
                <c:pt idx="1541">
                  <c:v>2009.4583333332075</c:v>
                </c:pt>
                <c:pt idx="1542">
                  <c:v>2009.5416666665408</c:v>
                </c:pt>
                <c:pt idx="1543">
                  <c:v>2009.624999999874</c:v>
                </c:pt>
                <c:pt idx="1544">
                  <c:v>2009.7083333332073</c:v>
                </c:pt>
                <c:pt idx="1545">
                  <c:v>2009.7916666665406</c:v>
                </c:pt>
                <c:pt idx="1546">
                  <c:v>2009.8749999998738</c:v>
                </c:pt>
                <c:pt idx="1547">
                  <c:v>2009.9583333332071</c:v>
                </c:pt>
                <c:pt idx="1548">
                  <c:v>2010.0416666665403</c:v>
                </c:pt>
                <c:pt idx="1549">
                  <c:v>2010.1249999998736</c:v>
                </c:pt>
                <c:pt idx="1550">
                  <c:v>2010.2083333332068</c:v>
                </c:pt>
                <c:pt idx="1551">
                  <c:v>2010.2916666665401</c:v>
                </c:pt>
                <c:pt idx="1552">
                  <c:v>2010.3749999998734</c:v>
                </c:pt>
                <c:pt idx="1553">
                  <c:v>2010.4583333332066</c:v>
                </c:pt>
                <c:pt idx="1554">
                  <c:v>2010.5416666665399</c:v>
                </c:pt>
                <c:pt idx="1555">
                  <c:v>2010.6249999998731</c:v>
                </c:pt>
                <c:pt idx="1556">
                  <c:v>2010.7083333332064</c:v>
                </c:pt>
                <c:pt idx="1557">
                  <c:v>2010.7916666665396</c:v>
                </c:pt>
                <c:pt idx="1558">
                  <c:v>2010.8749999998729</c:v>
                </c:pt>
                <c:pt idx="1559">
                  <c:v>2010.9583333332062</c:v>
                </c:pt>
                <c:pt idx="1560">
                  <c:v>2011.0416666665394</c:v>
                </c:pt>
                <c:pt idx="1561">
                  <c:v>2011.1249999998727</c:v>
                </c:pt>
                <c:pt idx="1562">
                  <c:v>2011.2083333332059</c:v>
                </c:pt>
                <c:pt idx="1563">
                  <c:v>2011.2916666665392</c:v>
                </c:pt>
                <c:pt idx="1564">
                  <c:v>2011.3749999998724</c:v>
                </c:pt>
                <c:pt idx="1565">
                  <c:v>2011.4583333332057</c:v>
                </c:pt>
                <c:pt idx="1566">
                  <c:v>2011.541666666539</c:v>
                </c:pt>
                <c:pt idx="1567">
                  <c:v>2011.6249999998722</c:v>
                </c:pt>
                <c:pt idx="1568">
                  <c:v>2011.7083333332055</c:v>
                </c:pt>
                <c:pt idx="1569">
                  <c:v>2011.7916666665387</c:v>
                </c:pt>
                <c:pt idx="1570">
                  <c:v>2011.874999999872</c:v>
                </c:pt>
                <c:pt idx="1571">
                  <c:v>2011.9583333332052</c:v>
                </c:pt>
                <c:pt idx="1572">
                  <c:v>2012.0416666665385</c:v>
                </c:pt>
                <c:pt idx="1573">
                  <c:v>2012.1249999998718</c:v>
                </c:pt>
                <c:pt idx="1574">
                  <c:v>2012.208333333205</c:v>
                </c:pt>
                <c:pt idx="1575">
                  <c:v>2012.2916666665383</c:v>
                </c:pt>
                <c:pt idx="1576">
                  <c:v>2012.3749999998715</c:v>
                </c:pt>
                <c:pt idx="1577">
                  <c:v>2012.4583333332048</c:v>
                </c:pt>
                <c:pt idx="1578">
                  <c:v>2012.541666666538</c:v>
                </c:pt>
                <c:pt idx="1579">
                  <c:v>2012.6249999998713</c:v>
                </c:pt>
                <c:pt idx="1580">
                  <c:v>2012.7083333332046</c:v>
                </c:pt>
                <c:pt idx="1581">
                  <c:v>2012.7916666665378</c:v>
                </c:pt>
                <c:pt idx="1582">
                  <c:v>2012.8749999998711</c:v>
                </c:pt>
                <c:pt idx="1583">
                  <c:v>2012.9583333332043</c:v>
                </c:pt>
                <c:pt idx="1584">
                  <c:v>2013.0416666665376</c:v>
                </c:pt>
                <c:pt idx="1585">
                  <c:v>2013.1249999998709</c:v>
                </c:pt>
                <c:pt idx="1586">
                  <c:v>2013.2083333332041</c:v>
                </c:pt>
                <c:pt idx="1587">
                  <c:v>2013.2916666665374</c:v>
                </c:pt>
                <c:pt idx="1588">
                  <c:v>2013.3749999998706</c:v>
                </c:pt>
                <c:pt idx="1589">
                  <c:v>2013.4583333332039</c:v>
                </c:pt>
                <c:pt idx="1590">
                  <c:v>2013.5416666665371</c:v>
                </c:pt>
                <c:pt idx="1591">
                  <c:v>2013.6249999998704</c:v>
                </c:pt>
                <c:pt idx="1592">
                  <c:v>2013.7083333332037</c:v>
                </c:pt>
                <c:pt idx="1593">
                  <c:v>2013.7916666665369</c:v>
                </c:pt>
                <c:pt idx="1594">
                  <c:v>2013.8749999998702</c:v>
                </c:pt>
                <c:pt idx="1595">
                  <c:v>2013.9583333332034</c:v>
                </c:pt>
                <c:pt idx="1596">
                  <c:v>2014.0416666665367</c:v>
                </c:pt>
                <c:pt idx="1597">
                  <c:v>2014.1249999998699</c:v>
                </c:pt>
                <c:pt idx="1598">
                  <c:v>2014.2083333332032</c:v>
                </c:pt>
                <c:pt idx="1599">
                  <c:v>2014.2916666665365</c:v>
                </c:pt>
                <c:pt idx="1600">
                  <c:v>2014.3749999998697</c:v>
                </c:pt>
                <c:pt idx="1601">
                  <c:v>2014.458333333203</c:v>
                </c:pt>
                <c:pt idx="1602">
                  <c:v>2014.5416666665362</c:v>
                </c:pt>
                <c:pt idx="1603">
                  <c:v>2014.6249999998695</c:v>
                </c:pt>
                <c:pt idx="1604">
                  <c:v>2014.7083333332027</c:v>
                </c:pt>
                <c:pt idx="1605">
                  <c:v>2014.791666666536</c:v>
                </c:pt>
                <c:pt idx="1606">
                  <c:v>2014.8749999998693</c:v>
                </c:pt>
                <c:pt idx="1607">
                  <c:v>2014.9583333332025</c:v>
                </c:pt>
                <c:pt idx="1608">
                  <c:v>2015.0416666665358</c:v>
                </c:pt>
                <c:pt idx="1609">
                  <c:v>2015.124999999869</c:v>
                </c:pt>
                <c:pt idx="1610">
                  <c:v>2015.2083333332023</c:v>
                </c:pt>
                <c:pt idx="1611">
                  <c:v>2015.2916666665355</c:v>
                </c:pt>
                <c:pt idx="1612">
                  <c:v>2015.3749999998688</c:v>
                </c:pt>
                <c:pt idx="1613">
                  <c:v>2015.4583333332021</c:v>
                </c:pt>
                <c:pt idx="1614">
                  <c:v>2015.5416666665353</c:v>
                </c:pt>
              </c:numCache>
            </c:numRef>
          </c:xVal>
          <c:yVal>
            <c:numRef>
              <c:f>Data!$K$129:$K$1745</c:f>
              <c:numCache>
                <c:formatCode>0.00</c:formatCode>
                <c:ptCount val="1617"/>
                <c:pt idx="0">
                  <c:v>18.473952301404935</c:v>
                </c:pt>
                <c:pt idx="1">
                  <c:v>18.147258164990234</c:v>
                </c:pt>
                <c:pt idx="2">
                  <c:v>18.270119140204994</c:v>
                </c:pt>
                <c:pt idx="3">
                  <c:v>17.950108278222896</c:v>
                </c:pt>
                <c:pt idx="4">
                  <c:v>18.869718693152599</c:v>
                </c:pt>
                <c:pt idx="5">
                  <c:v>19.028710731115787</c:v>
                </c:pt>
                <c:pt idx="6">
                  <c:v>18.116367187389745</c:v>
                </c:pt>
                <c:pt idx="7">
                  <c:v>17.286243553973449</c:v>
                </c:pt>
                <c:pt idx="8">
                  <c:v>16.724836648772907</c:v>
                </c:pt>
                <c:pt idx="9">
                  <c:v>16.261989411181354</c:v>
                </c:pt>
                <c:pt idx="10">
                  <c:v>16.478642316644873</c:v>
                </c:pt>
                <c:pt idx="11">
                  <c:v>15.95875420610508</c:v>
                </c:pt>
                <c:pt idx="12">
                  <c:v>15.678764160028743</c:v>
                </c:pt>
                <c:pt idx="13">
                  <c:v>15.153861528363041</c:v>
                </c:pt>
                <c:pt idx="14">
                  <c:v>15.091670299486745</c:v>
                </c:pt>
                <c:pt idx="15">
                  <c:v>14.916997168375296</c:v>
                </c:pt>
                <c:pt idx="16">
                  <c:v>14.567103202191758</c:v>
                </c:pt>
                <c:pt idx="17">
                  <c:v>14.327404890131671</c:v>
                </c:pt>
                <c:pt idx="18">
                  <c:v>15.240559761217829</c:v>
                </c:pt>
                <c:pt idx="19">
                  <c:v>15.525429331463034</c:v>
                </c:pt>
                <c:pt idx="20">
                  <c:v>16.081106624462318</c:v>
                </c:pt>
                <c:pt idx="21">
                  <c:v>15.75558103052656</c:v>
                </c:pt>
                <c:pt idx="22">
                  <c:v>15.192670313165342</c:v>
                </c:pt>
                <c:pt idx="23">
                  <c:v>15.382128332081972</c:v>
                </c:pt>
                <c:pt idx="24">
                  <c:v>15.27025911909857</c:v>
                </c:pt>
                <c:pt idx="25">
                  <c:v>14.75759014617622</c:v>
                </c:pt>
                <c:pt idx="26">
                  <c:v>15.051254121401639</c:v>
                </c:pt>
                <c:pt idx="27">
                  <c:v>15.482067222036669</c:v>
                </c:pt>
                <c:pt idx="28">
                  <c:v>15.335497637337065</c:v>
                </c:pt>
                <c:pt idx="29">
                  <c:v>15.903388388583789</c:v>
                </c:pt>
                <c:pt idx="30">
                  <c:v>15.948783127017025</c:v>
                </c:pt>
                <c:pt idx="31">
                  <c:v>15.196810876629849</c:v>
                </c:pt>
                <c:pt idx="32">
                  <c:v>15.494692425793451</c:v>
                </c:pt>
                <c:pt idx="33">
                  <c:v>15.048056270223835</c:v>
                </c:pt>
                <c:pt idx="34">
                  <c:v>15.40821814244887</c:v>
                </c:pt>
                <c:pt idx="35">
                  <c:v>14.896403941887167</c:v>
                </c:pt>
                <c:pt idx="36">
                  <c:v>14.432821721970731</c:v>
                </c:pt>
                <c:pt idx="37">
                  <c:v>14.805960228816712</c:v>
                </c:pt>
                <c:pt idx="38">
                  <c:v>14.736023454014475</c:v>
                </c:pt>
                <c:pt idx="39">
                  <c:v>14.353453682579479</c:v>
                </c:pt>
                <c:pt idx="40">
                  <c:v>13.465050313804911</c:v>
                </c:pt>
                <c:pt idx="41">
                  <c:v>12.906876483666865</c:v>
                </c:pt>
                <c:pt idx="42">
                  <c:v>13.043931585991672</c:v>
                </c:pt>
                <c:pt idx="43">
                  <c:v>13.859813341769325</c:v>
                </c:pt>
                <c:pt idx="44">
                  <c:v>13.569154744335725</c:v>
                </c:pt>
                <c:pt idx="45">
                  <c:v>13.273251319134159</c:v>
                </c:pt>
                <c:pt idx="46">
                  <c:v>13.30443760211973</c:v>
                </c:pt>
                <c:pt idx="47">
                  <c:v>13.432292746944762</c:v>
                </c:pt>
                <c:pt idx="48">
                  <c:v>13.129817425635961</c:v>
                </c:pt>
                <c:pt idx="49">
                  <c:v>13.384817593597965</c:v>
                </c:pt>
                <c:pt idx="50">
                  <c:v>13.734194093452512</c:v>
                </c:pt>
                <c:pt idx="51">
                  <c:v>13.548548541030055</c:v>
                </c:pt>
                <c:pt idx="52">
                  <c:v>13.711371872561932</c:v>
                </c:pt>
                <c:pt idx="53">
                  <c:v>13.978784368698346</c:v>
                </c:pt>
                <c:pt idx="54">
                  <c:v>14.326658777089323</c:v>
                </c:pt>
                <c:pt idx="55">
                  <c:v>15.13041079670715</c:v>
                </c:pt>
                <c:pt idx="56">
                  <c:v>15.116285028724242</c:v>
                </c:pt>
                <c:pt idx="57">
                  <c:v>15.991023962168983</c:v>
                </c:pt>
                <c:pt idx="58">
                  <c:v>16.824034498619017</c:v>
                </c:pt>
                <c:pt idx="59">
                  <c:v>16.304475952278519</c:v>
                </c:pt>
                <c:pt idx="60">
                  <c:v>16.692317470797654</c:v>
                </c:pt>
                <c:pt idx="61">
                  <c:v>17.006648259460999</c:v>
                </c:pt>
                <c:pt idx="62">
                  <c:v>16.843266101570133</c:v>
                </c:pt>
                <c:pt idx="63">
                  <c:v>16.801716131246302</c:v>
                </c:pt>
                <c:pt idx="64">
                  <c:v>16.863195515097836</c:v>
                </c:pt>
                <c:pt idx="65">
                  <c:v>17.831494055376883</c:v>
                </c:pt>
                <c:pt idx="66">
                  <c:v>17.845845041532211</c:v>
                </c:pt>
                <c:pt idx="67">
                  <c:v>17.723912799619271</c:v>
                </c:pt>
                <c:pt idx="68">
                  <c:v>18.147143925800027</c:v>
                </c:pt>
                <c:pt idx="69">
                  <c:v>18.562381342866573</c:v>
                </c:pt>
                <c:pt idx="70">
                  <c:v>18.968312634942848</c:v>
                </c:pt>
                <c:pt idx="71">
                  <c:v>18.194057556886445</c:v>
                </c:pt>
                <c:pt idx="72">
                  <c:v>17.512222096304956</c:v>
                </c:pt>
                <c:pt idx="73">
                  <c:v>17.125366596972324</c:v>
                </c:pt>
                <c:pt idx="74">
                  <c:v>17.47321371151375</c:v>
                </c:pt>
                <c:pt idx="75">
                  <c:v>17.822983639100716</c:v>
                </c:pt>
                <c:pt idx="76">
                  <c:v>18.075445427458245</c:v>
                </c:pt>
                <c:pt idx="77">
                  <c:v>17.707695663272993</c:v>
                </c:pt>
                <c:pt idx="78">
                  <c:v>17.431460535613081</c:v>
                </c:pt>
                <c:pt idx="79">
                  <c:v>16.739849614820706</c:v>
                </c:pt>
                <c:pt idx="80">
                  <c:v>16.676629667380151</c:v>
                </c:pt>
                <c:pt idx="81">
                  <c:v>15.880666812517319</c:v>
                </c:pt>
                <c:pt idx="82">
                  <c:v>15.950712201066779</c:v>
                </c:pt>
                <c:pt idx="83">
                  <c:v>15.45551345446995</c:v>
                </c:pt>
                <c:pt idx="84">
                  <c:v>15.358662514259908</c:v>
                </c:pt>
                <c:pt idx="85">
                  <c:v>15.418178318820535</c:v>
                </c:pt>
                <c:pt idx="86">
                  <c:v>14.808972366946566</c:v>
                </c:pt>
                <c:pt idx="87">
                  <c:v>15.020108681844462</c:v>
                </c:pt>
                <c:pt idx="88">
                  <c:v>15.387916957229132</c:v>
                </c:pt>
                <c:pt idx="89">
                  <c:v>15.077628818434693</c:v>
                </c:pt>
                <c:pt idx="90">
                  <c:v>15.279642515498173</c:v>
                </c:pt>
                <c:pt idx="91">
                  <c:v>15.602911670088812</c:v>
                </c:pt>
                <c:pt idx="92">
                  <c:v>15.987828821761424</c:v>
                </c:pt>
                <c:pt idx="93">
                  <c:v>15.715941874329705</c:v>
                </c:pt>
                <c:pt idx="94">
                  <c:v>15.223749016946282</c:v>
                </c:pt>
                <c:pt idx="95">
                  <c:v>14.946748301089226</c:v>
                </c:pt>
                <c:pt idx="96">
                  <c:v>15.802286071028165</c:v>
                </c:pt>
                <c:pt idx="97">
                  <c:v>16.192720447848995</c:v>
                </c:pt>
                <c:pt idx="98">
                  <c:v>16.06504536076929</c:v>
                </c:pt>
                <c:pt idx="99">
                  <c:v>16.050104533967481</c:v>
                </c:pt>
                <c:pt idx="100">
                  <c:v>16.915421076068373</c:v>
                </c:pt>
                <c:pt idx="101">
                  <c:v>17.219302943947685</c:v>
                </c:pt>
                <c:pt idx="102">
                  <c:v>16.889214491107513</c:v>
                </c:pt>
                <c:pt idx="103">
                  <c:v>17.131853975345724</c:v>
                </c:pt>
                <c:pt idx="104">
                  <c:v>17.350788026348596</c:v>
                </c:pt>
                <c:pt idx="105">
                  <c:v>17.053214402955483</c:v>
                </c:pt>
                <c:pt idx="106">
                  <c:v>16.906021170249364</c:v>
                </c:pt>
                <c:pt idx="107">
                  <c:v>16.610338076603391</c:v>
                </c:pt>
                <c:pt idx="108">
                  <c:v>17.220071982181899</c:v>
                </c:pt>
                <c:pt idx="109">
                  <c:v>17.026814982671404</c:v>
                </c:pt>
                <c:pt idx="110">
                  <c:v>16.901122288589903</c:v>
                </c:pt>
                <c:pt idx="111">
                  <c:v>17.257854542603198</c:v>
                </c:pt>
                <c:pt idx="112">
                  <c:v>17.78643048785862</c:v>
                </c:pt>
                <c:pt idx="113">
                  <c:v>17.684360844450168</c:v>
                </c:pt>
                <c:pt idx="114">
                  <c:v>17.589295440864863</c:v>
                </c:pt>
                <c:pt idx="115">
                  <c:v>16.596791133979103</c:v>
                </c:pt>
                <c:pt idx="116">
                  <c:v>16.169702000615306</c:v>
                </c:pt>
                <c:pt idx="117">
                  <c:v>15.482849163344438</c:v>
                </c:pt>
                <c:pt idx="118">
                  <c:v>14.745043493292808</c:v>
                </c:pt>
                <c:pt idx="119">
                  <c:v>14.442991231338439</c:v>
                </c:pt>
                <c:pt idx="120">
                  <c:v>15.428980086469094</c:v>
                </c:pt>
                <c:pt idx="121">
                  <c:v>15.476522332432536</c:v>
                </c:pt>
                <c:pt idx="122">
                  <c:v>15.05162335765738</c:v>
                </c:pt>
                <c:pt idx="123">
                  <c:v>15.408945125474123</c:v>
                </c:pt>
                <c:pt idx="124">
                  <c:v>15.566495230713249</c:v>
                </c:pt>
                <c:pt idx="125">
                  <c:v>15.658211395638141</c:v>
                </c:pt>
                <c:pt idx="126">
                  <c:v>15.617919238645985</c:v>
                </c:pt>
                <c:pt idx="127">
                  <c:v>16.163998509963029</c:v>
                </c:pt>
                <c:pt idx="128">
                  <c:v>17.711261413256519</c:v>
                </c:pt>
                <c:pt idx="129">
                  <c:v>17.716568589826355</c:v>
                </c:pt>
                <c:pt idx="130">
                  <c:v>17.671739174763992</c:v>
                </c:pt>
                <c:pt idx="131">
                  <c:v>18.206303000209928</c:v>
                </c:pt>
                <c:pt idx="132">
                  <c:v>19.016388404225257</c:v>
                </c:pt>
                <c:pt idx="133">
                  <c:v>19.036425040978425</c:v>
                </c:pt>
                <c:pt idx="134">
                  <c:v>19.738054849323007</c:v>
                </c:pt>
                <c:pt idx="135">
                  <c:v>19.943265241638642</c:v>
                </c:pt>
                <c:pt idx="136">
                  <c:v>19.911465213489805</c:v>
                </c:pt>
                <c:pt idx="137">
                  <c:v>19.76928439713674</c:v>
                </c:pt>
                <c:pt idx="138">
                  <c:v>19.211886434505548</c:v>
                </c:pt>
                <c:pt idx="139">
                  <c:v>19.204303803173822</c:v>
                </c:pt>
                <c:pt idx="140">
                  <c:v>18.694271809588198</c:v>
                </c:pt>
                <c:pt idx="141">
                  <c:v>19.040214915324711</c:v>
                </c:pt>
                <c:pt idx="142">
                  <c:v>18.463312690800002</c:v>
                </c:pt>
                <c:pt idx="143">
                  <c:v>18.013009251275744</c:v>
                </c:pt>
                <c:pt idx="144">
                  <c:v>17.65664370809878</c:v>
                </c:pt>
                <c:pt idx="145">
                  <c:v>17.125193854872453</c:v>
                </c:pt>
                <c:pt idx="146">
                  <c:v>16.89958903158233</c:v>
                </c:pt>
                <c:pt idx="147">
                  <c:v>17.102541578254925</c:v>
                </c:pt>
                <c:pt idx="148">
                  <c:v>15.780987310776256</c:v>
                </c:pt>
                <c:pt idx="149">
                  <c:v>15.416503863597692</c:v>
                </c:pt>
                <c:pt idx="150">
                  <c:v>14.349854182760954</c:v>
                </c:pt>
                <c:pt idx="151">
                  <c:v>14.588056535807816</c:v>
                </c:pt>
                <c:pt idx="152">
                  <c:v>15.012069079138769</c:v>
                </c:pt>
                <c:pt idx="153">
                  <c:v>15.271794153520194</c:v>
                </c:pt>
                <c:pt idx="154">
                  <c:v>15.942411400571681</c:v>
                </c:pt>
                <c:pt idx="155">
                  <c:v>15.612694335464937</c:v>
                </c:pt>
                <c:pt idx="156">
                  <c:v>15.739869351948228</c:v>
                </c:pt>
                <c:pt idx="157">
                  <c:v>16.202736596449931</c:v>
                </c:pt>
                <c:pt idx="158">
                  <c:v>17.187622088121941</c:v>
                </c:pt>
                <c:pt idx="159">
                  <c:v>17.434849078052459</c:v>
                </c:pt>
                <c:pt idx="160">
                  <c:v>16.808751920918013</c:v>
                </c:pt>
                <c:pt idx="161">
                  <c:v>16.606319695292537</c:v>
                </c:pt>
                <c:pt idx="162">
                  <c:v>16.289679714916957</c:v>
                </c:pt>
                <c:pt idx="163">
                  <c:v>16.457777072998379</c:v>
                </c:pt>
                <c:pt idx="164">
                  <c:v>16.522315444877222</c:v>
                </c:pt>
                <c:pt idx="165">
                  <c:v>16.502904205708436</c:v>
                </c:pt>
                <c:pt idx="166">
                  <c:v>16.542784447444561</c:v>
                </c:pt>
                <c:pt idx="167">
                  <c:v>16.672466333767733</c:v>
                </c:pt>
                <c:pt idx="168">
                  <c:v>16.524443935162722</c:v>
                </c:pt>
                <c:pt idx="169">
                  <c:v>16.331237693211413</c:v>
                </c:pt>
                <c:pt idx="170">
                  <c:v>16.364625427174808</c:v>
                </c:pt>
                <c:pt idx="171">
                  <c:v>16.387543823686308</c:v>
                </c:pt>
                <c:pt idx="172">
                  <c:v>17.0803695533824</c:v>
                </c:pt>
                <c:pt idx="173">
                  <c:v>17.207413539783396</c:v>
                </c:pt>
                <c:pt idx="174">
                  <c:v>17.546014648740559</c:v>
                </c:pt>
                <c:pt idx="175">
                  <c:v>18.074072547241798</c:v>
                </c:pt>
                <c:pt idx="176">
                  <c:v>18.200335946605467</c:v>
                </c:pt>
                <c:pt idx="177">
                  <c:v>17.944706622466477</c:v>
                </c:pt>
                <c:pt idx="178">
                  <c:v>17.342998991921696</c:v>
                </c:pt>
                <c:pt idx="179">
                  <c:v>16.548415156667957</c:v>
                </c:pt>
                <c:pt idx="180">
                  <c:v>16.576224828568186</c:v>
                </c:pt>
                <c:pt idx="181">
                  <c:v>17.515403352637275</c:v>
                </c:pt>
                <c:pt idx="182">
                  <c:v>17.232362712298617</c:v>
                </c:pt>
                <c:pt idx="183">
                  <c:v>17.643699378130009</c:v>
                </c:pt>
                <c:pt idx="184">
                  <c:v>17.828266894232836</c:v>
                </c:pt>
                <c:pt idx="185">
                  <c:v>17.777578616430471</c:v>
                </c:pt>
                <c:pt idx="186">
                  <c:v>16.637100103394591</c:v>
                </c:pt>
                <c:pt idx="187">
                  <c:v>15.703370546226882</c:v>
                </c:pt>
                <c:pt idx="188">
                  <c:v>16.544339943032025</c:v>
                </c:pt>
                <c:pt idx="189">
                  <c:v>16.43886680472589</c:v>
                </c:pt>
                <c:pt idx="190">
                  <c:v>17.089425242371121</c:v>
                </c:pt>
                <c:pt idx="191">
                  <c:v>16.501404180590097</c:v>
                </c:pt>
                <c:pt idx="192">
                  <c:v>17.026521282380557</c:v>
                </c:pt>
                <c:pt idx="193">
                  <c:v>16.894025883254091</c:v>
                </c:pt>
                <c:pt idx="194">
                  <c:v>16.958030716721041</c:v>
                </c:pt>
                <c:pt idx="195">
                  <c:v>16.696857434734657</c:v>
                </c:pt>
                <c:pt idx="196">
                  <c:v>17.047755129229383</c:v>
                </c:pt>
                <c:pt idx="197">
                  <c:v>17.850497280690607</c:v>
                </c:pt>
                <c:pt idx="198">
                  <c:v>18.651975755820281</c:v>
                </c:pt>
                <c:pt idx="199">
                  <c:v>19.006396010519435</c:v>
                </c:pt>
                <c:pt idx="200">
                  <c:v>19.372370293397793</c:v>
                </c:pt>
                <c:pt idx="201">
                  <c:v>19.028031223902424</c:v>
                </c:pt>
                <c:pt idx="202">
                  <c:v>18.358448098050221</c:v>
                </c:pt>
                <c:pt idx="203">
                  <c:v>18.748757662525502</c:v>
                </c:pt>
                <c:pt idx="204">
                  <c:v>19.24900002181375</c:v>
                </c:pt>
                <c:pt idx="205">
                  <c:v>18.918131888002137</c:v>
                </c:pt>
                <c:pt idx="206">
                  <c:v>18.042174923468679</c:v>
                </c:pt>
                <c:pt idx="207">
                  <c:v>17.705089426411771</c:v>
                </c:pt>
                <c:pt idx="208">
                  <c:v>17.595635274512812</c:v>
                </c:pt>
                <c:pt idx="209">
                  <c:v>19.544817480547991</c:v>
                </c:pt>
                <c:pt idx="210">
                  <c:v>19.858943014167302</c:v>
                </c:pt>
                <c:pt idx="211">
                  <c:v>20.544915179153271</c:v>
                </c:pt>
                <c:pt idx="212">
                  <c:v>20.442732862691294</c:v>
                </c:pt>
                <c:pt idx="213">
                  <c:v>19.947199825773659</c:v>
                </c:pt>
                <c:pt idx="214">
                  <c:v>20.527416324811288</c:v>
                </c:pt>
                <c:pt idx="215">
                  <c:v>21.403631985448172</c:v>
                </c:pt>
                <c:pt idx="216">
                  <c:v>22.932807416487176</c:v>
                </c:pt>
                <c:pt idx="217">
                  <c:v>23.048117549980187</c:v>
                </c:pt>
                <c:pt idx="218">
                  <c:v>23.27968224550871</c:v>
                </c:pt>
                <c:pt idx="219">
                  <c:v>23.152421525686481</c:v>
                </c:pt>
                <c:pt idx="220">
                  <c:v>22.091269360834179</c:v>
                </c:pt>
                <c:pt idx="221">
                  <c:v>21.212091925046824</c:v>
                </c:pt>
                <c:pt idx="222">
                  <c:v>21.561425634523115</c:v>
                </c:pt>
                <c:pt idx="223">
                  <c:v>21.726237373055447</c:v>
                </c:pt>
                <c:pt idx="224">
                  <c:v>20.591140514113775</c:v>
                </c:pt>
                <c:pt idx="225">
                  <c:v>20.153713460686603</c:v>
                </c:pt>
                <c:pt idx="226">
                  <c:v>20.196457520802294</c:v>
                </c:pt>
                <c:pt idx="227">
                  <c:v>18.512649643600191</c:v>
                </c:pt>
                <c:pt idx="228">
                  <c:v>18.674275362444778</c:v>
                </c:pt>
                <c:pt idx="229">
                  <c:v>18.703797417251433</c:v>
                </c:pt>
                <c:pt idx="230">
                  <c:v>18.775793421238372</c:v>
                </c:pt>
                <c:pt idx="231">
                  <c:v>18.936402033322725</c:v>
                </c:pt>
                <c:pt idx="232">
                  <c:v>18.403197016950408</c:v>
                </c:pt>
                <c:pt idx="233">
                  <c:v>17.992711584303972</c:v>
                </c:pt>
                <c:pt idx="234">
                  <c:v>17.689545468952797</c:v>
                </c:pt>
                <c:pt idx="235">
                  <c:v>18.069614666784187</c:v>
                </c:pt>
                <c:pt idx="236">
                  <c:v>17.341874151224708</c:v>
                </c:pt>
                <c:pt idx="237">
                  <c:v>18.102398784556051</c:v>
                </c:pt>
                <c:pt idx="238">
                  <c:v>19.419584603760754</c:v>
                </c:pt>
                <c:pt idx="239">
                  <c:v>20.744051160870846</c:v>
                </c:pt>
                <c:pt idx="240">
                  <c:v>20.97858183453619</c:v>
                </c:pt>
                <c:pt idx="241">
                  <c:v>21.679149848206194</c:v>
                </c:pt>
                <c:pt idx="242">
                  <c:v>22.347583950683852</c:v>
                </c:pt>
                <c:pt idx="243">
                  <c:v>24.409716994827217</c:v>
                </c:pt>
                <c:pt idx="244">
                  <c:v>23.064012684863563</c:v>
                </c:pt>
                <c:pt idx="245">
                  <c:v>25.238466205960346</c:v>
                </c:pt>
                <c:pt idx="246">
                  <c:v>23.144848553708101</c:v>
                </c:pt>
                <c:pt idx="247">
                  <c:v>23.077177713844378</c:v>
                </c:pt>
                <c:pt idx="248">
                  <c:v>22.590468316860242</c:v>
                </c:pt>
                <c:pt idx="249">
                  <c:v>22.252901618408931</c:v>
                </c:pt>
                <c:pt idx="250">
                  <c:v>22.375074777652799</c:v>
                </c:pt>
                <c:pt idx="251">
                  <c:v>21.680215141029688</c:v>
                </c:pt>
                <c:pt idx="252">
                  <c:v>22.340290796033571</c:v>
                </c:pt>
                <c:pt idx="253">
                  <c:v>22.459957452460404</c:v>
                </c:pt>
                <c:pt idx="254">
                  <c:v>22.410652288217342</c:v>
                </c:pt>
                <c:pt idx="255">
                  <c:v>22.823108698497851</c:v>
                </c:pt>
                <c:pt idx="256">
                  <c:v>22.427954493329803</c:v>
                </c:pt>
                <c:pt idx="257">
                  <c:v>21.963742295514621</c:v>
                </c:pt>
                <c:pt idx="258">
                  <c:v>22.385686589401367</c:v>
                </c:pt>
                <c:pt idx="259">
                  <c:v>23.168671834092866</c:v>
                </c:pt>
                <c:pt idx="260">
                  <c:v>22.856566381954501</c:v>
                </c:pt>
                <c:pt idx="261">
                  <c:v>20.604425401859817</c:v>
                </c:pt>
                <c:pt idx="262">
                  <c:v>20.408541255072183</c:v>
                </c:pt>
                <c:pt idx="263">
                  <c:v>19.633232126823845</c:v>
                </c:pt>
                <c:pt idx="264">
                  <c:v>20.318132053828499</c:v>
                </c:pt>
                <c:pt idx="265">
                  <c:v>20.107051517552808</c:v>
                </c:pt>
                <c:pt idx="266">
                  <c:v>19.884560384872838</c:v>
                </c:pt>
                <c:pt idx="267">
                  <c:v>18.980022601826267</c:v>
                </c:pt>
                <c:pt idx="268">
                  <c:v>18.954858723039877</c:v>
                </c:pt>
                <c:pt idx="269">
                  <c:v>17.818551722968518</c:v>
                </c:pt>
                <c:pt idx="270">
                  <c:v>16.918178414766665</c:v>
                </c:pt>
                <c:pt idx="271">
                  <c:v>16.299118790903499</c:v>
                </c:pt>
                <c:pt idx="272">
                  <c:v>15.654359115196918</c:v>
                </c:pt>
                <c:pt idx="273">
                  <c:v>15.252943825778841</c:v>
                </c:pt>
                <c:pt idx="274">
                  <c:v>15.407877534297901</c:v>
                </c:pt>
                <c:pt idx="275">
                  <c:v>16.042894140050141</c:v>
                </c:pt>
                <c:pt idx="276">
                  <c:v>15.861833914033642</c:v>
                </c:pt>
                <c:pt idx="277">
                  <c:v>15.021498380331439</c:v>
                </c:pt>
                <c:pt idx="278">
                  <c:v>15.081930176258869</c:v>
                </c:pt>
                <c:pt idx="279">
                  <c:v>15.565490611691486</c:v>
                </c:pt>
                <c:pt idx="280">
                  <c:v>15.52582089625464</c:v>
                </c:pt>
                <c:pt idx="281">
                  <c:v>15.474433638652656</c:v>
                </c:pt>
                <c:pt idx="282">
                  <c:v>16.036401629624109</c:v>
                </c:pt>
                <c:pt idx="283">
                  <c:v>16.30465197885103</c:v>
                </c:pt>
                <c:pt idx="284">
                  <c:v>16.742600049163691</c:v>
                </c:pt>
                <c:pt idx="285">
                  <c:v>17.633197370821406</c:v>
                </c:pt>
                <c:pt idx="286">
                  <c:v>18.076200223770069</c:v>
                </c:pt>
                <c:pt idx="287">
                  <c:v>18.159679118703203</c:v>
                </c:pt>
                <c:pt idx="288">
                  <c:v>18.459852032455849</c:v>
                </c:pt>
                <c:pt idx="289">
                  <c:v>19.168996375829835</c:v>
                </c:pt>
                <c:pt idx="290">
                  <c:v>19.831506074218414</c:v>
                </c:pt>
                <c:pt idx="291">
                  <c:v>19.482927524711286</c:v>
                </c:pt>
                <c:pt idx="292">
                  <c:v>18.62948750984512</c:v>
                </c:pt>
                <c:pt idx="293">
                  <c:v>18.735862386183527</c:v>
                </c:pt>
                <c:pt idx="294">
                  <c:v>19.205883309548042</c:v>
                </c:pt>
                <c:pt idx="295">
                  <c:v>19.573308430803714</c:v>
                </c:pt>
                <c:pt idx="296">
                  <c:v>19.743492419697777</c:v>
                </c:pt>
                <c:pt idx="297">
                  <c:v>19.897394814329523</c:v>
                </c:pt>
                <c:pt idx="298">
                  <c:v>19.443525693264977</c:v>
                </c:pt>
                <c:pt idx="299">
                  <c:v>19.577960809096115</c:v>
                </c:pt>
                <c:pt idx="300">
                  <c:v>20.13240226080789</c:v>
                </c:pt>
                <c:pt idx="301">
                  <c:v>19.866752563675881</c:v>
                </c:pt>
                <c:pt idx="302">
                  <c:v>19.259453020854107</c:v>
                </c:pt>
                <c:pt idx="303">
                  <c:v>18.876204996115874</c:v>
                </c:pt>
                <c:pt idx="304">
                  <c:v>18.054044460926388</c:v>
                </c:pt>
                <c:pt idx="305">
                  <c:v>18.172666376497492</c:v>
                </c:pt>
                <c:pt idx="306">
                  <c:v>18.195200143513734</c:v>
                </c:pt>
                <c:pt idx="307">
                  <c:v>18.967251477549286</c:v>
                </c:pt>
                <c:pt idx="308">
                  <c:v>19.20099368200135</c:v>
                </c:pt>
                <c:pt idx="309">
                  <c:v>18.095380908869089</c:v>
                </c:pt>
                <c:pt idx="310">
                  <c:v>18.141851654007951</c:v>
                </c:pt>
                <c:pt idx="311">
                  <c:v>17.660003667768652</c:v>
                </c:pt>
                <c:pt idx="312">
                  <c:v>17.218913853705974</c:v>
                </c:pt>
                <c:pt idx="313">
                  <c:v>16.217071288766146</c:v>
                </c:pt>
                <c:pt idx="314">
                  <c:v>14.687545255978641</c:v>
                </c:pt>
                <c:pt idx="315">
                  <c:v>14.66970990560273</c:v>
                </c:pt>
                <c:pt idx="316">
                  <c:v>13.790107153424239</c:v>
                </c:pt>
                <c:pt idx="317">
                  <c:v>13.144269952673197</c:v>
                </c:pt>
                <c:pt idx="318">
                  <c:v>13.585007357961834</c:v>
                </c:pt>
                <c:pt idx="319">
                  <c:v>12.513471604446602</c:v>
                </c:pt>
                <c:pt idx="320">
                  <c:v>12.328569657736621</c:v>
                </c:pt>
                <c:pt idx="321">
                  <c:v>10.831840153050599</c:v>
                </c:pt>
                <c:pt idx="322">
                  <c:v>10.591177559189777</c:v>
                </c:pt>
                <c:pt idx="323">
                  <c:v>11.333306235811166</c:v>
                </c:pt>
                <c:pt idx="324">
                  <c:v>11.90296862826697</c:v>
                </c:pt>
                <c:pt idx="325">
                  <c:v>11.554846295144785</c:v>
                </c:pt>
                <c:pt idx="326">
                  <c:v>11.984662664464288</c:v>
                </c:pt>
                <c:pt idx="327">
                  <c:v>12.448889158370358</c:v>
                </c:pt>
                <c:pt idx="328">
                  <c:v>13.078451355438327</c:v>
                </c:pt>
                <c:pt idx="329">
                  <c:v>13.051684129229979</c:v>
                </c:pt>
                <c:pt idx="330">
                  <c:v>13.345487104834389</c:v>
                </c:pt>
                <c:pt idx="331">
                  <c:v>13.8842328952086</c:v>
                </c:pt>
                <c:pt idx="332">
                  <c:v>13.701442268825097</c:v>
                </c:pt>
                <c:pt idx="333">
                  <c:v>13.690810359178693</c:v>
                </c:pt>
                <c:pt idx="334">
                  <c:v>14.435014091256246</c:v>
                </c:pt>
                <c:pt idx="335">
                  <c:v>14.582482908962426</c:v>
                </c:pt>
                <c:pt idx="336">
                  <c:v>14.764418456441344</c:v>
                </c:pt>
                <c:pt idx="337">
                  <c:v>14.167157516701357</c:v>
                </c:pt>
                <c:pt idx="338">
                  <c:v>14.336058380586206</c:v>
                </c:pt>
                <c:pt idx="339">
                  <c:v>14.645198603086108</c:v>
                </c:pt>
                <c:pt idx="340">
                  <c:v>14.953509786582771</c:v>
                </c:pt>
                <c:pt idx="341">
                  <c:v>15.040444676080984</c:v>
                </c:pt>
                <c:pt idx="342">
                  <c:v>15.231503240497672</c:v>
                </c:pt>
                <c:pt idx="343">
                  <c:v>15.417580706254745</c:v>
                </c:pt>
                <c:pt idx="344">
                  <c:v>15.254446436821162</c:v>
                </c:pt>
                <c:pt idx="345">
                  <c:v>14.988845296121754</c:v>
                </c:pt>
                <c:pt idx="346">
                  <c:v>14.745631176824579</c:v>
                </c:pt>
                <c:pt idx="347">
                  <c:v>14.750638489265027</c:v>
                </c:pt>
                <c:pt idx="348">
                  <c:v>14.547885040564138</c:v>
                </c:pt>
                <c:pt idx="349">
                  <c:v>14.002037903032692</c:v>
                </c:pt>
                <c:pt idx="350">
                  <c:v>14.050006965077811</c:v>
                </c:pt>
                <c:pt idx="351">
                  <c:v>13.559883620820072</c:v>
                </c:pt>
                <c:pt idx="352">
                  <c:v>13.568792287251442</c:v>
                </c:pt>
                <c:pt idx="353">
                  <c:v>13.019657302315927</c:v>
                </c:pt>
                <c:pt idx="354">
                  <c:v>12.342581259985211</c:v>
                </c:pt>
                <c:pt idx="355">
                  <c:v>12.745055150886245</c:v>
                </c:pt>
                <c:pt idx="356">
                  <c:v>12.937161101070842</c:v>
                </c:pt>
                <c:pt idx="357">
                  <c:v>13.918866656445809</c:v>
                </c:pt>
                <c:pt idx="358">
                  <c:v>14.164523175780346</c:v>
                </c:pt>
                <c:pt idx="359">
                  <c:v>13.741478417781542</c:v>
                </c:pt>
                <c:pt idx="360">
                  <c:v>14.049215181401198</c:v>
                </c:pt>
                <c:pt idx="361">
                  <c:v>14.721488469928296</c:v>
                </c:pt>
                <c:pt idx="362">
                  <c:v>14.370623221979525</c:v>
                </c:pt>
                <c:pt idx="363">
                  <c:v>14.752935420329347</c:v>
                </c:pt>
                <c:pt idx="364">
                  <c:v>15.047660591685036</c:v>
                </c:pt>
                <c:pt idx="365">
                  <c:v>15.32835568471927</c:v>
                </c:pt>
                <c:pt idx="366">
                  <c:v>15.083110578700254</c:v>
                </c:pt>
                <c:pt idx="367">
                  <c:v>13.899790665654434</c:v>
                </c:pt>
                <c:pt idx="368">
                  <c:v>12.997953983252426</c:v>
                </c:pt>
                <c:pt idx="369">
                  <c:v>13.066472850619189</c:v>
                </c:pt>
                <c:pt idx="370">
                  <c:v>13.727997586413082</c:v>
                </c:pt>
                <c:pt idx="371">
                  <c:v>13.929258419578227</c:v>
                </c:pt>
                <c:pt idx="372">
                  <c:v>13.794952631845813</c:v>
                </c:pt>
                <c:pt idx="373">
                  <c:v>13.531634369686589</c:v>
                </c:pt>
                <c:pt idx="374">
                  <c:v>13.639769173944158</c:v>
                </c:pt>
                <c:pt idx="375">
                  <c:v>13.654392690553223</c:v>
                </c:pt>
                <c:pt idx="376">
                  <c:v>13.645500685612364</c:v>
                </c:pt>
                <c:pt idx="377">
                  <c:v>13.785417404502519</c:v>
                </c:pt>
                <c:pt idx="378">
                  <c:v>13.802876645015772</c:v>
                </c:pt>
                <c:pt idx="379">
                  <c:v>13.984761763426269</c:v>
                </c:pt>
                <c:pt idx="380">
                  <c:v>13.926285001315868</c:v>
                </c:pt>
                <c:pt idx="381">
                  <c:v>13.905092701178459</c:v>
                </c:pt>
                <c:pt idx="382">
                  <c:v>13.749541018606529</c:v>
                </c:pt>
                <c:pt idx="383">
                  <c:v>13.388999452579627</c:v>
                </c:pt>
                <c:pt idx="384">
                  <c:v>13.148088791761555</c:v>
                </c:pt>
                <c:pt idx="385">
                  <c:v>12.682960516236751</c:v>
                </c:pt>
                <c:pt idx="386">
                  <c:v>12.443453515183656</c:v>
                </c:pt>
                <c:pt idx="387">
                  <c:v>12.433067081795155</c:v>
                </c:pt>
                <c:pt idx="388">
                  <c:v>12.221401061154118</c:v>
                </c:pt>
                <c:pt idx="389">
                  <c:v>11.491962852761223</c:v>
                </c:pt>
                <c:pt idx="390">
                  <c:v>11.534022795459851</c:v>
                </c:pt>
                <c:pt idx="391">
                  <c:v>11.846840543564619</c:v>
                </c:pt>
                <c:pt idx="392">
                  <c:v>11.843316826625967</c:v>
                </c:pt>
                <c:pt idx="393">
                  <c:v>11.47149024031229</c:v>
                </c:pt>
                <c:pt idx="394">
                  <c:v>11.072537845038006</c:v>
                </c:pt>
                <c:pt idx="395">
                  <c:v>11.174040870036787</c:v>
                </c:pt>
                <c:pt idx="396">
                  <c:v>11.636092105046135</c:v>
                </c:pt>
                <c:pt idx="397">
                  <c:v>11.910233879798236</c:v>
                </c:pt>
                <c:pt idx="398">
                  <c:v>11.685526018836823</c:v>
                </c:pt>
                <c:pt idx="399">
                  <c:v>11.52266253620023</c:v>
                </c:pt>
                <c:pt idx="400">
                  <c:v>11.479008694164477</c:v>
                </c:pt>
                <c:pt idx="401">
                  <c:v>11.428715168831882</c:v>
                </c:pt>
                <c:pt idx="402">
                  <c:v>10.69434518304014</c:v>
                </c:pt>
                <c:pt idx="403">
                  <c:v>10.492046265076436</c:v>
                </c:pt>
                <c:pt idx="404">
                  <c:v>10.500497301802131</c:v>
                </c:pt>
                <c:pt idx="405">
                  <c:v>10.612759466126224</c:v>
                </c:pt>
                <c:pt idx="406">
                  <c:v>10.516917642992121</c:v>
                </c:pt>
                <c:pt idx="407">
                  <c:v>10.172217991997863</c:v>
                </c:pt>
                <c:pt idx="408">
                  <c:v>10.359834197757271</c:v>
                </c:pt>
                <c:pt idx="409">
                  <c:v>10.329786209660693</c:v>
                </c:pt>
                <c:pt idx="410">
                  <c:v>10.707013188682813</c:v>
                </c:pt>
                <c:pt idx="411">
                  <c:v>11.401123789000188</c:v>
                </c:pt>
                <c:pt idx="412">
                  <c:v>11.02692987647132</c:v>
                </c:pt>
                <c:pt idx="413">
                  <c:v>11.154262189096343</c:v>
                </c:pt>
                <c:pt idx="414">
                  <c:v>11.113629393949605</c:v>
                </c:pt>
                <c:pt idx="415">
                  <c:v>11.584831641604602</c:v>
                </c:pt>
                <c:pt idx="416">
                  <c:v>12.011570757825897</c:v>
                </c:pt>
                <c:pt idx="417">
                  <c:v>12.54907613322016</c:v>
                </c:pt>
                <c:pt idx="418">
                  <c:v>12.857714453559318</c:v>
                </c:pt>
                <c:pt idx="419">
                  <c:v>12.878444602185997</c:v>
                </c:pt>
                <c:pt idx="420">
                  <c:v>12.54356369251618</c:v>
                </c:pt>
                <c:pt idx="421">
                  <c:v>12.354652326458806</c:v>
                </c:pt>
                <c:pt idx="422">
                  <c:v>12.177052795748487</c:v>
                </c:pt>
                <c:pt idx="423">
                  <c:v>11.906481776593187</c:v>
                </c:pt>
                <c:pt idx="424">
                  <c:v>12.026256671905166</c:v>
                </c:pt>
                <c:pt idx="425">
                  <c:v>11.995961222946589</c:v>
                </c:pt>
                <c:pt idx="426">
                  <c:v>11.791165275254558</c:v>
                </c:pt>
                <c:pt idx="427">
                  <c:v>11.732082638874168</c:v>
                </c:pt>
                <c:pt idx="428">
                  <c:v>11.944552417504477</c:v>
                </c:pt>
                <c:pt idx="429">
                  <c:v>12.045741763370803</c:v>
                </c:pt>
                <c:pt idx="430">
                  <c:v>12.053230403230508</c:v>
                </c:pt>
                <c:pt idx="431">
                  <c:v>11.413559188849497</c:v>
                </c:pt>
                <c:pt idx="432">
                  <c:v>10.992361427383431</c:v>
                </c:pt>
                <c:pt idx="433">
                  <c:v>10.063187738735731</c:v>
                </c:pt>
                <c:pt idx="434">
                  <c:v>10.327157080107879</c:v>
                </c:pt>
                <c:pt idx="435">
                  <c:v>9.6445311972812355</c:v>
                </c:pt>
                <c:pt idx="436">
                  <c:v>9.1389888133735777</c:v>
                </c:pt>
                <c:pt idx="437">
                  <c:v>9.1482202595395812</c:v>
                </c:pt>
                <c:pt idx="438">
                  <c:v>9.0034723772288032</c:v>
                </c:pt>
                <c:pt idx="439">
                  <c:v>8.5726804667537806</c:v>
                </c:pt>
                <c:pt idx="440">
                  <c:v>7.9508232642170613</c:v>
                </c:pt>
                <c:pt idx="441">
                  <c:v>7.3871337111081443</c:v>
                </c:pt>
                <c:pt idx="442">
                  <c:v>6.7530136047743072</c:v>
                </c:pt>
                <c:pt idx="443">
                  <c:v>6.4125938981198214</c:v>
                </c:pt>
                <c:pt idx="444">
                  <c:v>6.6406460286553539</c:v>
                </c:pt>
                <c:pt idx="445">
                  <c:v>6.7843435516302817</c:v>
                </c:pt>
                <c:pt idx="446">
                  <c:v>6.6863557604558945</c:v>
                </c:pt>
                <c:pt idx="447">
                  <c:v>6.5207277305471605</c:v>
                </c:pt>
                <c:pt idx="448">
                  <c:v>6.5823632316210832</c:v>
                </c:pt>
                <c:pt idx="449">
                  <c:v>6.4962913186410569</c:v>
                </c:pt>
                <c:pt idx="450">
                  <c:v>6.3713240938489895</c:v>
                </c:pt>
                <c:pt idx="451">
                  <c:v>6.3030737609145948</c:v>
                </c:pt>
                <c:pt idx="452">
                  <c:v>6.1491705624316806</c:v>
                </c:pt>
                <c:pt idx="453">
                  <c:v>6.2905153211913225</c:v>
                </c:pt>
                <c:pt idx="454">
                  <c:v>6.3333274953541556</c:v>
                </c:pt>
                <c:pt idx="455">
                  <c:v>6.1345804112834301</c:v>
                </c:pt>
                <c:pt idx="456">
                  <c:v>6.0984676399501039</c:v>
                </c:pt>
                <c:pt idx="457">
                  <c:v>6.2396927713649779</c:v>
                </c:pt>
                <c:pt idx="458">
                  <c:v>6.3560740048691446</c:v>
                </c:pt>
                <c:pt idx="459">
                  <c:v>6.4561395558192762</c:v>
                </c:pt>
                <c:pt idx="460">
                  <c:v>6.8290022614820316</c:v>
                </c:pt>
                <c:pt idx="461">
                  <c:v>7.0216152147841333</c:v>
                </c:pt>
                <c:pt idx="462">
                  <c:v>7.0528371654463129</c:v>
                </c:pt>
                <c:pt idx="463">
                  <c:v>6.4791311017052795</c:v>
                </c:pt>
                <c:pt idx="464">
                  <c:v>6.5584816720612649</c:v>
                </c:pt>
                <c:pt idx="465">
                  <c:v>6.7947041999493063</c:v>
                </c:pt>
                <c:pt idx="466">
                  <c:v>6.4670225741331366</c:v>
                </c:pt>
                <c:pt idx="467">
                  <c:v>6.1607170337991821</c:v>
                </c:pt>
                <c:pt idx="468">
                  <c:v>5.9896677711394428</c:v>
                </c:pt>
                <c:pt idx="469">
                  <c:v>5.4553476499077762</c:v>
                </c:pt>
                <c:pt idx="470">
                  <c:v>5.7988227275571633</c:v>
                </c:pt>
                <c:pt idx="471">
                  <c:v>5.5998587255061878</c:v>
                </c:pt>
                <c:pt idx="472">
                  <c:v>5.1889504620474982</c:v>
                </c:pt>
                <c:pt idx="473">
                  <c:v>5.0436396804516237</c:v>
                </c:pt>
                <c:pt idx="474">
                  <c:v>5.0805929195407975</c:v>
                </c:pt>
                <c:pt idx="475">
                  <c:v>5.0207010779228609</c:v>
                </c:pt>
                <c:pt idx="476">
                  <c:v>5.2971627701080619</c:v>
                </c:pt>
                <c:pt idx="477">
                  <c:v>5.3511773934241589</c:v>
                </c:pt>
                <c:pt idx="478">
                  <c:v>5.1264079309479271</c:v>
                </c:pt>
                <c:pt idx="479">
                  <c:v>4.7842410450832498</c:v>
                </c:pt>
                <c:pt idx="480">
                  <c:v>5.1221841468873732</c:v>
                </c:pt>
                <c:pt idx="481">
                  <c:v>5.2748571912050455</c:v>
                </c:pt>
                <c:pt idx="482">
                  <c:v>5.192348158684176</c:v>
                </c:pt>
                <c:pt idx="483">
                  <c:v>5.2970859227396758</c:v>
                </c:pt>
                <c:pt idx="484">
                  <c:v>5.6094692253307761</c:v>
                </c:pt>
                <c:pt idx="485">
                  <c:v>5.2161109609893215</c:v>
                </c:pt>
                <c:pt idx="486">
                  <c:v>5.1977793619054715</c:v>
                </c:pt>
                <c:pt idx="487">
                  <c:v>5.1612948232157327</c:v>
                </c:pt>
                <c:pt idx="488">
                  <c:v>5.3775244254582608</c:v>
                </c:pt>
                <c:pt idx="489">
                  <c:v>5.47925767805335</c:v>
                </c:pt>
                <c:pt idx="490">
                  <c:v>5.8381969932008948</c:v>
                </c:pt>
                <c:pt idx="491">
                  <c:v>6.1141588494172732</c:v>
                </c:pt>
                <c:pt idx="492">
                  <c:v>6.2870872903471318</c:v>
                </c:pt>
                <c:pt idx="493">
                  <c:v>6.461305872696987</c:v>
                </c:pt>
                <c:pt idx="494">
                  <c:v>6.821387249036043</c:v>
                </c:pt>
                <c:pt idx="495">
                  <c:v>7.2732533902098648</c:v>
                </c:pt>
                <c:pt idx="496">
                  <c:v>7.5934672589193832</c:v>
                </c:pt>
                <c:pt idx="497">
                  <c:v>7.5579873517551315</c:v>
                </c:pt>
                <c:pt idx="498">
                  <c:v>7.6020950457740355</c:v>
                </c:pt>
                <c:pt idx="499">
                  <c:v>8.0200306898957798</c:v>
                </c:pt>
                <c:pt idx="500">
                  <c:v>8.2650830022843067</c:v>
                </c:pt>
                <c:pt idx="501">
                  <c:v>8.4321519987619027</c:v>
                </c:pt>
                <c:pt idx="502">
                  <c:v>7.998253772269841</c:v>
                </c:pt>
                <c:pt idx="503">
                  <c:v>7.9646798649400026</c:v>
                </c:pt>
                <c:pt idx="504">
                  <c:v>8.1542004830691592</c:v>
                </c:pt>
                <c:pt idx="505">
                  <c:v>8.5333605790659703</c:v>
                </c:pt>
                <c:pt idx="506">
                  <c:v>8.700737500978537</c:v>
                </c:pt>
                <c:pt idx="507">
                  <c:v>8.3728096684638178</c:v>
                </c:pt>
                <c:pt idx="508">
                  <c:v>8.0004978675982112</c:v>
                </c:pt>
                <c:pt idx="509">
                  <c:v>7.6718252826730797</c:v>
                </c:pt>
                <c:pt idx="510">
                  <c:v>7.3459851194906509</c:v>
                </c:pt>
                <c:pt idx="511">
                  <c:v>7.4417831742173721</c:v>
                </c:pt>
                <c:pt idx="512">
                  <c:v>7.4581838671897938</c:v>
                </c:pt>
                <c:pt idx="513">
                  <c:v>7.3174003956214815</c:v>
                </c:pt>
                <c:pt idx="514">
                  <c:v>7.5463279119162348</c:v>
                </c:pt>
                <c:pt idx="515">
                  <c:v>7.809739144938745</c:v>
                </c:pt>
                <c:pt idx="516">
                  <c:v>8.0722494460373788</c:v>
                </c:pt>
                <c:pt idx="517">
                  <c:v>8.1620662208503578</c:v>
                </c:pt>
                <c:pt idx="518">
                  <c:v>8.0580770441160912</c:v>
                </c:pt>
                <c:pt idx="519">
                  <c:v>7.9236203483279821</c:v>
                </c:pt>
                <c:pt idx="520">
                  <c:v>7.8996983306652915</c:v>
                </c:pt>
                <c:pt idx="521">
                  <c:v>8.0516769463966487</c:v>
                </c:pt>
                <c:pt idx="522">
                  <c:v>8.3777121399718339</c:v>
                </c:pt>
                <c:pt idx="523">
                  <c:v>8.7174183085483286</c:v>
                </c:pt>
                <c:pt idx="524">
                  <c:v>8.5816703752090522</c:v>
                </c:pt>
                <c:pt idx="525">
                  <c:v>8.419491035872424</c:v>
                </c:pt>
                <c:pt idx="526">
                  <c:v>8.8883273612509708</c:v>
                </c:pt>
                <c:pt idx="527">
                  <c:v>9.3106396804163722</c:v>
                </c:pt>
                <c:pt idx="528">
                  <c:v>9.692618852254995</c:v>
                </c:pt>
                <c:pt idx="529">
                  <c:v>9.8308047228195719</c:v>
                </c:pt>
                <c:pt idx="530">
                  <c:v>9.518537538810028</c:v>
                </c:pt>
                <c:pt idx="531">
                  <c:v>9.4765667879030673</c:v>
                </c:pt>
                <c:pt idx="532">
                  <c:v>9.7290076940213268</c:v>
                </c:pt>
                <c:pt idx="533">
                  <c:v>9.7963861804506092</c:v>
                </c:pt>
                <c:pt idx="534">
                  <c:v>9.9639938917877995</c:v>
                </c:pt>
                <c:pt idx="535">
                  <c:v>10.110918458488941</c:v>
                </c:pt>
                <c:pt idx="536">
                  <c:v>10.359247611348504</c:v>
                </c:pt>
                <c:pt idx="537">
                  <c:v>10.718495997022931</c:v>
                </c:pt>
                <c:pt idx="538">
                  <c:v>10.886317440307936</c:v>
                </c:pt>
                <c:pt idx="539">
                  <c:v>11.147365239137256</c:v>
                </c:pt>
                <c:pt idx="540">
                  <c:v>11.340966188506242</c:v>
                </c:pt>
                <c:pt idx="541">
                  <c:v>11.389435672748018</c:v>
                </c:pt>
                <c:pt idx="542">
                  <c:v>10.712352062732492</c:v>
                </c:pt>
                <c:pt idx="543">
                  <c:v>10.395587685954736</c:v>
                </c:pt>
                <c:pt idx="544">
                  <c:v>10.575158463806101</c:v>
                </c:pt>
                <c:pt idx="545">
                  <c:v>11.197979740229963</c:v>
                </c:pt>
                <c:pt idx="546">
                  <c:v>11.869694058481281</c:v>
                </c:pt>
                <c:pt idx="547">
                  <c:v>12.48880821952188</c:v>
                </c:pt>
                <c:pt idx="548">
                  <c:v>12.692614823344721</c:v>
                </c:pt>
                <c:pt idx="549">
                  <c:v>12.426517521583348</c:v>
                </c:pt>
                <c:pt idx="550">
                  <c:v>12.615251212344484</c:v>
                </c:pt>
                <c:pt idx="551">
                  <c:v>13.009052728993131</c:v>
                </c:pt>
                <c:pt idx="552">
                  <c:v>13.185930628677792</c:v>
                </c:pt>
                <c:pt idx="553">
                  <c:v>13.633966132216214</c:v>
                </c:pt>
                <c:pt idx="554">
                  <c:v>14.033257507604493</c:v>
                </c:pt>
                <c:pt idx="555">
                  <c:v>14.488222209157056</c:v>
                </c:pt>
                <c:pt idx="556">
                  <c:v>15.002347055737115</c:v>
                </c:pt>
                <c:pt idx="557">
                  <c:v>15.120333481747526</c:v>
                </c:pt>
                <c:pt idx="558">
                  <c:v>15.820802594477751</c:v>
                </c:pt>
                <c:pt idx="559">
                  <c:v>16.86286185276381</c:v>
                </c:pt>
                <c:pt idx="560">
                  <c:v>17.818723713516427</c:v>
                </c:pt>
                <c:pt idx="561">
                  <c:v>17.537237852261093</c:v>
                </c:pt>
                <c:pt idx="562">
                  <c:v>18.13130143495243</c:v>
                </c:pt>
                <c:pt idx="563">
                  <c:v>18.646624021402531</c:v>
                </c:pt>
                <c:pt idx="564">
                  <c:v>18.806128571700771</c:v>
                </c:pt>
                <c:pt idx="565">
                  <c:v>18.86885051958404</c:v>
                </c:pt>
                <c:pt idx="566">
                  <c:v>19.943417799064544</c:v>
                </c:pt>
                <c:pt idx="567">
                  <c:v>21.257909249487497</c:v>
                </c:pt>
                <c:pt idx="568">
                  <c:v>21.832732178740031</c:v>
                </c:pt>
                <c:pt idx="569">
                  <c:v>20.913421576866703</c:v>
                </c:pt>
                <c:pt idx="570">
                  <c:v>21.0819054352968</c:v>
                </c:pt>
                <c:pt idx="571">
                  <c:v>21.762131502579244</c:v>
                </c:pt>
                <c:pt idx="572">
                  <c:v>23.004649446159231</c:v>
                </c:pt>
                <c:pt idx="573">
                  <c:v>23.578344239585043</c:v>
                </c:pt>
                <c:pt idx="574">
                  <c:v>25.121984571109593</c:v>
                </c:pt>
                <c:pt idx="575">
                  <c:v>25.301591027426145</c:v>
                </c:pt>
                <c:pt idx="576">
                  <c:v>27.083199620832776</c:v>
                </c:pt>
                <c:pt idx="577">
                  <c:v>27.131672798247379</c:v>
                </c:pt>
                <c:pt idx="578">
                  <c:v>27.675748437861884</c:v>
                </c:pt>
                <c:pt idx="579">
                  <c:v>27.568454472898303</c:v>
                </c:pt>
                <c:pt idx="580">
                  <c:v>27.698586875008132</c:v>
                </c:pt>
                <c:pt idx="581">
                  <c:v>27.93546783028869</c:v>
                </c:pt>
                <c:pt idx="582">
                  <c:v>29.933289406842206</c:v>
                </c:pt>
                <c:pt idx="583">
                  <c:v>31.480313247173001</c:v>
                </c:pt>
                <c:pt idx="584">
                  <c:v>32.563788598776704</c:v>
                </c:pt>
                <c:pt idx="585">
                  <c:v>28.961067164354791</c:v>
                </c:pt>
                <c:pt idx="586">
                  <c:v>21.17103600009704</c:v>
                </c:pt>
                <c:pt idx="587">
                  <c:v>22.00737317641833</c:v>
                </c:pt>
                <c:pt idx="588">
                  <c:v>22.310724294336843</c:v>
                </c:pt>
                <c:pt idx="589">
                  <c:v>23.697117749335881</c:v>
                </c:pt>
                <c:pt idx="590">
                  <c:v>24.586607792668847</c:v>
                </c:pt>
                <c:pt idx="591">
                  <c:v>25.843436862018315</c:v>
                </c:pt>
                <c:pt idx="592">
                  <c:v>24.309760633908169</c:v>
                </c:pt>
                <c:pt idx="593">
                  <c:v>21.866899333389476</c:v>
                </c:pt>
                <c:pt idx="594">
                  <c:v>21.548797592546642</c:v>
                </c:pt>
                <c:pt idx="595">
                  <c:v>21.300602241118145</c:v>
                </c:pt>
                <c:pt idx="596">
                  <c:v>21.072581788447309</c:v>
                </c:pt>
                <c:pt idx="597">
                  <c:v>18.214870154658623</c:v>
                </c:pt>
                <c:pt idx="598">
                  <c:v>16.939711377775161</c:v>
                </c:pt>
                <c:pt idx="599">
                  <c:v>16.05500185653132</c:v>
                </c:pt>
                <c:pt idx="600">
                  <c:v>16.705478731547611</c:v>
                </c:pt>
                <c:pt idx="601">
                  <c:v>18.16149243697609</c:v>
                </c:pt>
                <c:pt idx="602">
                  <c:v>18.57956103279129</c:v>
                </c:pt>
                <c:pt idx="603">
                  <c:v>16.872315331609666</c:v>
                </c:pt>
                <c:pt idx="604">
                  <c:v>15.401539999110112</c:v>
                </c:pt>
                <c:pt idx="605">
                  <c:v>15.062476074643252</c:v>
                </c:pt>
                <c:pt idx="606">
                  <c:v>15.516750095516324</c:v>
                </c:pt>
                <c:pt idx="607">
                  <c:v>15.006276602886544</c:v>
                </c:pt>
                <c:pt idx="608">
                  <c:v>12.817745261106886</c:v>
                </c:pt>
                <c:pt idx="609">
                  <c:v>11.145926407660932</c:v>
                </c:pt>
                <c:pt idx="610">
                  <c:v>11.41560029564468</c:v>
                </c:pt>
                <c:pt idx="611">
                  <c:v>9.3060328679683177</c:v>
                </c:pt>
                <c:pt idx="612">
                  <c:v>9.3124064551778467</c:v>
                </c:pt>
                <c:pt idx="613">
                  <c:v>9.3369322510084025</c:v>
                </c:pt>
                <c:pt idx="614">
                  <c:v>9.4130650280122108</c:v>
                </c:pt>
                <c:pt idx="615">
                  <c:v>7.1922331961154864</c:v>
                </c:pt>
                <c:pt idx="616">
                  <c:v>6.3908572898814429</c:v>
                </c:pt>
                <c:pt idx="617">
                  <c:v>5.5650593715289656</c:v>
                </c:pt>
                <c:pt idx="618">
                  <c:v>5.8387636718511997</c:v>
                </c:pt>
                <c:pt idx="619">
                  <c:v>8.8346532051812137</c:v>
                </c:pt>
                <c:pt idx="620">
                  <c:v>9.7611685640637109</c:v>
                </c:pt>
                <c:pt idx="621">
                  <c:v>8.478606607689084</c:v>
                </c:pt>
                <c:pt idx="622">
                  <c:v>8.4633095671228968</c:v>
                </c:pt>
                <c:pt idx="623">
                  <c:v>8.2570739991006832</c:v>
                </c:pt>
                <c:pt idx="624">
                  <c:v>8.7280461628135306</c:v>
                </c:pt>
                <c:pt idx="625">
                  <c:v>7.8260517513165988</c:v>
                </c:pt>
                <c:pt idx="626">
                  <c:v>7.8746813229431707</c:v>
                </c:pt>
                <c:pt idx="627">
                  <c:v>8.7231016460681143</c:v>
                </c:pt>
                <c:pt idx="628">
                  <c:v>11.249651251932447</c:v>
                </c:pt>
                <c:pt idx="629">
                  <c:v>13.098875517269525</c:v>
                </c:pt>
                <c:pt idx="630">
                  <c:v>13.754304493874537</c:v>
                </c:pt>
                <c:pt idx="631">
                  <c:v>12.999527050367741</c:v>
                </c:pt>
                <c:pt idx="632">
                  <c:v>12.922920614885996</c:v>
                </c:pt>
                <c:pt idx="633">
                  <c:v>11.696253568143698</c:v>
                </c:pt>
                <c:pt idx="634">
                  <c:v>12.01176619338994</c:v>
                </c:pt>
                <c:pt idx="635">
                  <c:v>12.281801622601119</c:v>
                </c:pt>
                <c:pt idx="636">
                  <c:v>13.025119828332386</c:v>
                </c:pt>
                <c:pt idx="637">
                  <c:v>13.926922904274301</c:v>
                </c:pt>
                <c:pt idx="638">
                  <c:v>13.25453762974009</c:v>
                </c:pt>
                <c:pt idx="639">
                  <c:v>13.518389284490096</c:v>
                </c:pt>
                <c:pt idx="640">
                  <c:v>12.181583235024027</c:v>
                </c:pt>
                <c:pt idx="641">
                  <c:v>12.287726483952429</c:v>
                </c:pt>
                <c:pt idx="642">
                  <c:v>11.741524229318246</c:v>
                </c:pt>
                <c:pt idx="643">
                  <c:v>11.315025981829052</c:v>
                </c:pt>
                <c:pt idx="644">
                  <c:v>10.909954083288849</c:v>
                </c:pt>
                <c:pt idx="645">
                  <c:v>11.108352605351731</c:v>
                </c:pt>
                <c:pt idx="646">
                  <c:v>11.448808690205704</c:v>
                </c:pt>
                <c:pt idx="647">
                  <c:v>11.639337566475891</c:v>
                </c:pt>
                <c:pt idx="648">
                  <c:v>11.495907968201603</c:v>
                </c:pt>
                <c:pt idx="649">
                  <c:v>11.08781215905557</c:v>
                </c:pt>
                <c:pt idx="650">
                  <c:v>10.398272404790037</c:v>
                </c:pt>
                <c:pt idx="651">
                  <c:v>11.104210207149528</c:v>
                </c:pt>
                <c:pt idx="652">
                  <c:v>11.985576683480101</c:v>
                </c:pt>
                <c:pt idx="653">
                  <c:v>12.539519324443893</c:v>
                </c:pt>
                <c:pt idx="654">
                  <c:v>13.202137936511015</c:v>
                </c:pt>
                <c:pt idx="655">
                  <c:v>14.105056846668958</c:v>
                </c:pt>
                <c:pt idx="656">
                  <c:v>14.418891702707437</c:v>
                </c:pt>
                <c:pt idx="657">
                  <c:v>14.826232627114095</c:v>
                </c:pt>
                <c:pt idx="658">
                  <c:v>16.129605163251146</c:v>
                </c:pt>
                <c:pt idx="659">
                  <c:v>16.15919271461533</c:v>
                </c:pt>
                <c:pt idx="660">
                  <c:v>17.087359845997245</c:v>
                </c:pt>
                <c:pt idx="661">
                  <c:v>18.104536459517789</c:v>
                </c:pt>
                <c:pt idx="662">
                  <c:v>18.660478203926026</c:v>
                </c:pt>
                <c:pt idx="663">
                  <c:v>18.718999665151497</c:v>
                </c:pt>
                <c:pt idx="664">
                  <c:v>17.750192519328639</c:v>
                </c:pt>
                <c:pt idx="665">
                  <c:v>18.393001065831342</c:v>
                </c:pt>
                <c:pt idx="666">
                  <c:v>19.360464512319133</c:v>
                </c:pt>
                <c:pt idx="667">
                  <c:v>19.623060162983755</c:v>
                </c:pt>
                <c:pt idx="668">
                  <c:v>19.862024243287628</c:v>
                </c:pt>
                <c:pt idx="669">
                  <c:v>20.913091852533114</c:v>
                </c:pt>
                <c:pt idx="670">
                  <c:v>21.499765341024155</c:v>
                </c:pt>
                <c:pt idx="671">
                  <c:v>21.12566354815544</c:v>
                </c:pt>
                <c:pt idx="672">
                  <c:v>21.618741582953511</c:v>
                </c:pt>
                <c:pt idx="673">
                  <c:v>22.244221552805154</c:v>
                </c:pt>
                <c:pt idx="674">
                  <c:v>22.042197016050576</c:v>
                </c:pt>
                <c:pt idx="675">
                  <c:v>20.556579457432857</c:v>
                </c:pt>
                <c:pt idx="676">
                  <c:v>19.474174686572095</c:v>
                </c:pt>
                <c:pt idx="677">
                  <c:v>18.711659960364955</c:v>
                </c:pt>
                <c:pt idx="678">
                  <c:v>19.646723279607617</c:v>
                </c:pt>
                <c:pt idx="679">
                  <c:v>19.806982577380957</c:v>
                </c:pt>
                <c:pt idx="680">
                  <c:v>16.847882862705802</c:v>
                </c:pt>
                <c:pt idx="681">
                  <c:v>14.361659574753354</c:v>
                </c:pt>
                <c:pt idx="682">
                  <c:v>13.15811916648606</c:v>
                </c:pt>
                <c:pt idx="683">
                  <c:v>13.008483033706135</c:v>
                </c:pt>
                <c:pt idx="684">
                  <c:v>13.511461918562411</c:v>
                </c:pt>
                <c:pt idx="685">
                  <c:v>13.263076236460865</c:v>
                </c:pt>
                <c:pt idx="686">
                  <c:v>12.377286234697685</c:v>
                </c:pt>
                <c:pt idx="687">
                  <c:v>11.789517720684183</c:v>
                </c:pt>
                <c:pt idx="688">
                  <c:v>11.992275930545691</c:v>
                </c:pt>
                <c:pt idx="689">
                  <c:v>12.288966307788126</c:v>
                </c:pt>
                <c:pt idx="690">
                  <c:v>14.770328017492064</c:v>
                </c:pt>
                <c:pt idx="691">
                  <c:v>14.903588512604367</c:v>
                </c:pt>
                <c:pt idx="692">
                  <c:v>14.282330508639969</c:v>
                </c:pt>
                <c:pt idx="693">
                  <c:v>16.061147643333442</c:v>
                </c:pt>
                <c:pt idx="694">
                  <c:v>16.14957180071551</c:v>
                </c:pt>
                <c:pt idx="695">
                  <c:v>15.756484438994008</c:v>
                </c:pt>
                <c:pt idx="696">
                  <c:v>15.599634410919288</c:v>
                </c:pt>
                <c:pt idx="697">
                  <c:v>15.664696928954772</c:v>
                </c:pt>
                <c:pt idx="698">
                  <c:v>15.729223743214227</c:v>
                </c:pt>
                <c:pt idx="699">
                  <c:v>13.916994579812407</c:v>
                </c:pt>
                <c:pt idx="700">
                  <c:v>14.502929499657775</c:v>
                </c:pt>
                <c:pt idx="701">
                  <c:v>14.833828921489788</c:v>
                </c:pt>
                <c:pt idx="702">
                  <c:v>15.270952598570256</c:v>
                </c:pt>
                <c:pt idx="703">
                  <c:v>15.120082343333985</c:v>
                </c:pt>
                <c:pt idx="704">
                  <c:v>16.452835577060959</c:v>
                </c:pt>
                <c:pt idx="705">
                  <c:v>16.821204806265637</c:v>
                </c:pt>
                <c:pt idx="706">
                  <c:v>16.599238509946641</c:v>
                </c:pt>
                <c:pt idx="707">
                  <c:v>16.280412901283839</c:v>
                </c:pt>
                <c:pt idx="708">
                  <c:v>16.37848034261367</c:v>
                </c:pt>
                <c:pt idx="709">
                  <c:v>16.216119847731058</c:v>
                </c:pt>
                <c:pt idx="710">
                  <c:v>16.172906305307901</c:v>
                </c:pt>
                <c:pt idx="711">
                  <c:v>16.370988707128785</c:v>
                </c:pt>
                <c:pt idx="712">
                  <c:v>14.138747694800729</c:v>
                </c:pt>
                <c:pt idx="713">
                  <c:v>12.84376559826881</c:v>
                </c:pt>
                <c:pt idx="714">
                  <c:v>13.369884763210059</c:v>
                </c:pt>
                <c:pt idx="715">
                  <c:v>13.64939939239164</c:v>
                </c:pt>
                <c:pt idx="716">
                  <c:v>14.214842598620642</c:v>
                </c:pt>
                <c:pt idx="717">
                  <c:v>14.328290323104957</c:v>
                </c:pt>
                <c:pt idx="718">
                  <c:v>14.636689248763608</c:v>
                </c:pt>
                <c:pt idx="719">
                  <c:v>13.908426122353836</c:v>
                </c:pt>
                <c:pt idx="720">
                  <c:v>13.904158267950828</c:v>
                </c:pt>
                <c:pt idx="721">
                  <c:v>13.002943303402446</c:v>
                </c:pt>
                <c:pt idx="722">
                  <c:v>12.955719822063326</c:v>
                </c:pt>
                <c:pt idx="723">
                  <c:v>12.429370389220781</c:v>
                </c:pt>
                <c:pt idx="724">
                  <c:v>12.037206512481573</c:v>
                </c:pt>
                <c:pt idx="725">
                  <c:v>12.164306590628437</c:v>
                </c:pt>
                <c:pt idx="726">
                  <c:v>12.744996277919576</c:v>
                </c:pt>
                <c:pt idx="727">
                  <c:v>12.463173720387802</c:v>
                </c:pt>
                <c:pt idx="728">
                  <c:v>12.279729272093073</c:v>
                </c:pt>
                <c:pt idx="729">
                  <c:v>11.577814956574075</c:v>
                </c:pt>
                <c:pt idx="730">
                  <c:v>10.911668685916963</c:v>
                </c:pt>
                <c:pt idx="731">
                  <c:v>10.0865933099179</c:v>
                </c:pt>
                <c:pt idx="732">
                  <c:v>10.101686431929247</c:v>
                </c:pt>
                <c:pt idx="733">
                  <c:v>9.6802555917493596</c:v>
                </c:pt>
                <c:pt idx="734">
                  <c:v>9.003426617760967</c:v>
                </c:pt>
                <c:pt idx="735">
                  <c:v>8.5442557075882561</c:v>
                </c:pt>
                <c:pt idx="736">
                  <c:v>8.50611625969605</c:v>
                </c:pt>
                <c:pt idx="737">
                  <c:v>8.9054569285180509</c:v>
                </c:pt>
                <c:pt idx="738">
                  <c:v>9.1504889009947377</c:v>
                </c:pt>
                <c:pt idx="739">
                  <c:v>9.012823047564293</c:v>
                </c:pt>
                <c:pt idx="740">
                  <c:v>9.0778298393714998</c:v>
                </c:pt>
                <c:pt idx="741">
                  <c:v>9.5991767493529832</c:v>
                </c:pt>
                <c:pt idx="742">
                  <c:v>9.6613341521716514</c:v>
                </c:pt>
                <c:pt idx="743">
                  <c:v>9.6175141032831739</c:v>
                </c:pt>
                <c:pt idx="744">
                  <c:v>10.15053422043208</c:v>
                </c:pt>
                <c:pt idx="745">
                  <c:v>10.708982995221266</c:v>
                </c:pt>
                <c:pt idx="746">
                  <c:v>10.850541744036798</c:v>
                </c:pt>
                <c:pt idx="747">
                  <c:v>11.039227142939687</c:v>
                </c:pt>
                <c:pt idx="748">
                  <c:v>11.362215800613688</c:v>
                </c:pt>
                <c:pt idx="749">
                  <c:v>11.516744786451229</c:v>
                </c:pt>
                <c:pt idx="750">
                  <c:v>11.77421334178165</c:v>
                </c:pt>
                <c:pt idx="751">
                  <c:v>11.210545904158959</c:v>
                </c:pt>
                <c:pt idx="752">
                  <c:v>11.336281939610283</c:v>
                </c:pt>
                <c:pt idx="753">
                  <c:v>11.187335503326025</c:v>
                </c:pt>
                <c:pt idx="754">
                  <c:v>10.631033673001411</c:v>
                </c:pt>
                <c:pt idx="755">
                  <c:v>10.737360316041062</c:v>
                </c:pt>
                <c:pt idx="756">
                  <c:v>11.052412763977468</c:v>
                </c:pt>
                <c:pt idx="757">
                  <c:v>10.947918887724718</c:v>
                </c:pt>
                <c:pt idx="758">
                  <c:v>11.224693196180679</c:v>
                </c:pt>
                <c:pt idx="759">
                  <c:v>10.938275188239395</c:v>
                </c:pt>
                <c:pt idx="760">
                  <c:v>11.103736936792615</c:v>
                </c:pt>
                <c:pt idx="761">
                  <c:v>11.5327852725325</c:v>
                </c:pt>
                <c:pt idx="762">
                  <c:v>11.73877475018071</c:v>
                </c:pt>
                <c:pt idx="763">
                  <c:v>11.541711674209216</c:v>
                </c:pt>
                <c:pt idx="764">
                  <c:v>11.328560584696469</c:v>
                </c:pt>
                <c:pt idx="765">
                  <c:v>11.583105186279122</c:v>
                </c:pt>
                <c:pt idx="766">
                  <c:v>11.478459198055477</c:v>
                </c:pt>
                <c:pt idx="767">
                  <c:v>11.638683593355127</c:v>
                </c:pt>
                <c:pt idx="768">
                  <c:v>11.960463439806986</c:v>
                </c:pt>
                <c:pt idx="769">
                  <c:v>12.341753548186308</c:v>
                </c:pt>
                <c:pt idx="770">
                  <c:v>12.323310311389321</c:v>
                </c:pt>
                <c:pt idx="771">
                  <c:v>12.631867236563071</c:v>
                </c:pt>
                <c:pt idx="772">
                  <c:v>13.036560628785349</c:v>
                </c:pt>
                <c:pt idx="773">
                  <c:v>13.130223361406049</c:v>
                </c:pt>
                <c:pt idx="774">
                  <c:v>12.867028443009156</c:v>
                </c:pt>
                <c:pt idx="775">
                  <c:v>12.915378562256736</c:v>
                </c:pt>
                <c:pt idx="776">
                  <c:v>13.798264951719776</c:v>
                </c:pt>
                <c:pt idx="777">
                  <c:v>14.374662675391331</c:v>
                </c:pt>
                <c:pt idx="778">
                  <c:v>14.847702661876776</c:v>
                </c:pt>
                <c:pt idx="779">
                  <c:v>15.020347474739955</c:v>
                </c:pt>
                <c:pt idx="780">
                  <c:v>15.62316317776166</c:v>
                </c:pt>
                <c:pt idx="781">
                  <c:v>15.761666525801898</c:v>
                </c:pt>
                <c:pt idx="782">
                  <c:v>15.134873415142531</c:v>
                </c:pt>
                <c:pt idx="783">
                  <c:v>16.040842386215914</c:v>
                </c:pt>
                <c:pt idx="784">
                  <c:v>16.013723170832172</c:v>
                </c:pt>
                <c:pt idx="785">
                  <c:v>15.773186880128739</c:v>
                </c:pt>
                <c:pt idx="786">
                  <c:v>14.508136111909069</c:v>
                </c:pt>
                <c:pt idx="787">
                  <c:v>13.98493930994276</c:v>
                </c:pt>
                <c:pt idx="788">
                  <c:v>11.841267540149634</c:v>
                </c:pt>
                <c:pt idx="789">
                  <c:v>11.387602961765047</c:v>
                </c:pt>
                <c:pt idx="790">
                  <c:v>11.110043656743294</c:v>
                </c:pt>
                <c:pt idx="791">
                  <c:v>11.372779425862703</c:v>
                </c:pt>
                <c:pt idx="792">
                  <c:v>11.469296334735574</c:v>
                </c:pt>
                <c:pt idx="793">
                  <c:v>11.949565314209435</c:v>
                </c:pt>
                <c:pt idx="794">
                  <c:v>11.287903096501282</c:v>
                </c:pt>
                <c:pt idx="795">
                  <c:v>10.900825126392672</c:v>
                </c:pt>
                <c:pt idx="796">
                  <c:v>10.733674273688536</c:v>
                </c:pt>
                <c:pt idx="797">
                  <c:v>11.082715855052093</c:v>
                </c:pt>
                <c:pt idx="798">
                  <c:v>11.696446553354367</c:v>
                </c:pt>
                <c:pt idx="799">
                  <c:v>11.33747235532983</c:v>
                </c:pt>
                <c:pt idx="800">
                  <c:v>10.827463017228835</c:v>
                </c:pt>
                <c:pt idx="801">
                  <c:v>11.132662042754784</c:v>
                </c:pt>
                <c:pt idx="802">
                  <c:v>10.975407324839068</c:v>
                </c:pt>
                <c:pt idx="803">
                  <c:v>10.68091253196919</c:v>
                </c:pt>
                <c:pt idx="804">
                  <c:v>10.419342657320326</c:v>
                </c:pt>
                <c:pt idx="805">
                  <c:v>9.9997611691441826</c:v>
                </c:pt>
                <c:pt idx="806">
                  <c:v>10.186680609489674</c:v>
                </c:pt>
                <c:pt idx="807">
                  <c:v>10.779484482024621</c:v>
                </c:pt>
                <c:pt idx="808">
                  <c:v>11.241032697984439</c:v>
                </c:pt>
                <c:pt idx="809">
                  <c:v>11.583895756523841</c:v>
                </c:pt>
                <c:pt idx="810">
                  <c:v>11.134621739180936</c:v>
                </c:pt>
                <c:pt idx="811">
                  <c:v>10.723556662478131</c:v>
                </c:pt>
                <c:pt idx="812">
                  <c:v>10.553013689399164</c:v>
                </c:pt>
                <c:pt idx="813">
                  <c:v>10.825409809169493</c:v>
                </c:pt>
                <c:pt idx="814">
                  <c:v>10.248096205635569</c:v>
                </c:pt>
                <c:pt idx="815">
                  <c:v>10.159652938900914</c:v>
                </c:pt>
                <c:pt idx="816">
                  <c:v>10.24828575803898</c:v>
                </c:pt>
                <c:pt idx="817">
                  <c:v>9.8725171405700571</c:v>
                </c:pt>
                <c:pt idx="818">
                  <c:v>9.90133249124092</c:v>
                </c:pt>
                <c:pt idx="819">
                  <c:v>9.783639867544057</c:v>
                </c:pt>
                <c:pt idx="820">
                  <c:v>9.6922950863958111</c:v>
                </c:pt>
                <c:pt idx="821">
                  <c:v>9.0677189434195338</c:v>
                </c:pt>
                <c:pt idx="822">
                  <c:v>9.6050380933639197</c:v>
                </c:pt>
                <c:pt idx="823">
                  <c:v>9.8513486380792283</c:v>
                </c:pt>
                <c:pt idx="824">
                  <c:v>9.8840483617382855</c:v>
                </c:pt>
                <c:pt idx="825">
                  <c:v>10.169850844772137</c:v>
                </c:pt>
                <c:pt idx="826">
                  <c:v>10.215861011650642</c:v>
                </c:pt>
                <c:pt idx="827">
                  <c:v>10.529330904131143</c:v>
                </c:pt>
                <c:pt idx="828">
                  <c:v>10.745733299747904</c:v>
                </c:pt>
                <c:pt idx="829">
                  <c:v>10.911564066731676</c:v>
                </c:pt>
                <c:pt idx="830">
                  <c:v>10.91094652297625</c:v>
                </c:pt>
                <c:pt idx="831">
                  <c:v>11.17802160095609</c:v>
                </c:pt>
                <c:pt idx="832">
                  <c:v>11.461543104586223</c:v>
                </c:pt>
                <c:pt idx="833">
                  <c:v>11.554126144044277</c:v>
                </c:pt>
                <c:pt idx="834">
                  <c:v>10.539745658930983</c:v>
                </c:pt>
                <c:pt idx="835">
                  <c:v>11.040611670261534</c:v>
                </c:pt>
                <c:pt idx="836">
                  <c:v>11.337391102277294</c:v>
                </c:pt>
                <c:pt idx="837">
                  <c:v>11.662444039105257</c:v>
                </c:pt>
                <c:pt idx="838">
                  <c:v>11.542173388716291</c:v>
                </c:pt>
                <c:pt idx="839">
                  <c:v>11.30666578889076</c:v>
                </c:pt>
                <c:pt idx="840">
                  <c:v>11.89575983943706</c:v>
                </c:pt>
                <c:pt idx="841">
                  <c:v>12.141507370682687</c:v>
                </c:pt>
                <c:pt idx="842">
                  <c:v>11.84162648728309</c:v>
                </c:pt>
                <c:pt idx="843">
                  <c:v>11.951097197083953</c:v>
                </c:pt>
                <c:pt idx="844">
                  <c:v>11.863875406269171</c:v>
                </c:pt>
                <c:pt idx="845">
                  <c:v>11.61566485702517</c:v>
                </c:pt>
                <c:pt idx="846">
                  <c:v>11.778190092457804</c:v>
                </c:pt>
                <c:pt idx="847">
                  <c:v>12.256989084145136</c:v>
                </c:pt>
                <c:pt idx="848">
                  <c:v>12.44495315715003</c:v>
                </c:pt>
                <c:pt idx="849">
                  <c:v>12.309457904118684</c:v>
                </c:pt>
                <c:pt idx="850">
                  <c:v>11.852030617771039</c:v>
                </c:pt>
                <c:pt idx="851">
                  <c:v>12.147072568106777</c:v>
                </c:pt>
                <c:pt idx="852">
                  <c:v>12.527059748172295</c:v>
                </c:pt>
                <c:pt idx="853">
                  <c:v>12.364119350461092</c:v>
                </c:pt>
                <c:pt idx="854">
                  <c:v>12.362339087390366</c:v>
                </c:pt>
                <c:pt idx="855">
                  <c:v>12.242728683266884</c:v>
                </c:pt>
                <c:pt idx="856">
                  <c:v>12.200478761945837</c:v>
                </c:pt>
                <c:pt idx="857">
                  <c:v>12.447881581789368</c:v>
                </c:pt>
                <c:pt idx="858">
                  <c:v>12.669112889622474</c:v>
                </c:pt>
                <c:pt idx="859">
                  <c:v>12.678378236328616</c:v>
                </c:pt>
                <c:pt idx="860">
                  <c:v>12.434678020425505</c:v>
                </c:pt>
                <c:pt idx="861">
                  <c:v>12.131183558686871</c:v>
                </c:pt>
                <c:pt idx="862">
                  <c:v>12.47346976551531</c:v>
                </c:pt>
                <c:pt idx="863">
                  <c:v>12.933964306161371</c:v>
                </c:pt>
                <c:pt idx="864">
                  <c:v>13.010773447995181</c:v>
                </c:pt>
                <c:pt idx="865">
                  <c:v>12.859346880687898</c:v>
                </c:pt>
                <c:pt idx="866">
                  <c:v>12.834819340092491</c:v>
                </c:pt>
                <c:pt idx="867">
                  <c:v>12.163901454006798</c:v>
                </c:pt>
                <c:pt idx="868">
                  <c:v>12.141970791867779</c:v>
                </c:pt>
                <c:pt idx="869">
                  <c:v>11.624407885470081</c:v>
                </c:pt>
                <c:pt idx="870">
                  <c:v>11.750201645309998</c:v>
                </c:pt>
                <c:pt idx="871">
                  <c:v>11.715076201734005</c:v>
                </c:pt>
                <c:pt idx="872">
                  <c:v>11.139349357262923</c:v>
                </c:pt>
                <c:pt idx="873">
                  <c:v>11.391934765421416</c:v>
                </c:pt>
                <c:pt idx="874">
                  <c:v>11.644070268505773</c:v>
                </c:pt>
                <c:pt idx="875">
                  <c:v>11.754449184027296</c:v>
                </c:pt>
                <c:pt idx="876">
                  <c:v>12.002650554927833</c:v>
                </c:pt>
                <c:pt idx="877">
                  <c:v>12.215052485432842</c:v>
                </c:pt>
                <c:pt idx="878">
                  <c:v>12.42010529518998</c:v>
                </c:pt>
                <c:pt idx="879">
                  <c:v>12.907868184060922</c:v>
                </c:pt>
                <c:pt idx="880">
                  <c:v>13.312042238025866</c:v>
                </c:pt>
                <c:pt idx="881">
                  <c:v>13.357885903659003</c:v>
                </c:pt>
                <c:pt idx="882">
                  <c:v>13.833009564245334</c:v>
                </c:pt>
                <c:pt idx="883">
                  <c:v>14.042112347320581</c:v>
                </c:pt>
                <c:pt idx="884">
                  <c:v>14.35647414329698</c:v>
                </c:pt>
                <c:pt idx="885">
                  <c:v>14.619231935730568</c:v>
                </c:pt>
                <c:pt idx="886">
                  <c:v>15.117311697434394</c:v>
                </c:pt>
                <c:pt idx="887">
                  <c:v>15.789062002327089</c:v>
                </c:pt>
                <c:pt idx="888">
                  <c:v>15.990781062969841</c:v>
                </c:pt>
                <c:pt idx="889">
                  <c:v>16.437728215987121</c:v>
                </c:pt>
                <c:pt idx="890">
                  <c:v>16.219282945537802</c:v>
                </c:pt>
                <c:pt idx="891">
                  <c:v>16.685266628063513</c:v>
                </c:pt>
                <c:pt idx="892">
                  <c:v>16.51805782725781</c:v>
                </c:pt>
                <c:pt idx="893">
                  <c:v>17.370091963405322</c:v>
                </c:pt>
                <c:pt idx="894">
                  <c:v>18.454031906632885</c:v>
                </c:pt>
                <c:pt idx="895">
                  <c:v>18.222326463047761</c:v>
                </c:pt>
                <c:pt idx="896">
                  <c:v>18.84396065426132</c:v>
                </c:pt>
                <c:pt idx="897">
                  <c:v>17.772325789386102</c:v>
                </c:pt>
                <c:pt idx="898">
                  <c:v>18.835559288273906</c:v>
                </c:pt>
                <c:pt idx="899">
                  <c:v>18.942369035813588</c:v>
                </c:pt>
                <c:pt idx="900">
                  <c:v>18.292585385418903</c:v>
                </c:pt>
                <c:pt idx="901">
                  <c:v>18.266116815127795</c:v>
                </c:pt>
                <c:pt idx="902">
                  <c:v>19.371210099299969</c:v>
                </c:pt>
                <c:pt idx="903">
                  <c:v>19.370593634578505</c:v>
                </c:pt>
                <c:pt idx="904">
                  <c:v>18.544506591754441</c:v>
                </c:pt>
                <c:pt idx="905">
                  <c:v>18.158163846958701</c:v>
                </c:pt>
                <c:pt idx="906">
                  <c:v>18.856797596896794</c:v>
                </c:pt>
                <c:pt idx="907">
                  <c:v>18.670937110186426</c:v>
                </c:pt>
                <c:pt idx="908">
                  <c:v>17.836640796312025</c:v>
                </c:pt>
                <c:pt idx="909">
                  <c:v>17.418952948636129</c:v>
                </c:pt>
                <c:pt idx="910">
                  <c:v>17.12033973662826</c:v>
                </c:pt>
                <c:pt idx="911">
                  <c:v>17.197522725560923</c:v>
                </c:pt>
                <c:pt idx="912">
                  <c:v>16.717780078533007</c:v>
                </c:pt>
                <c:pt idx="913">
                  <c:v>15.843733142229738</c:v>
                </c:pt>
                <c:pt idx="914">
                  <c:v>15.900417108869162</c:v>
                </c:pt>
                <c:pt idx="915">
                  <c:v>16.123704360211754</c:v>
                </c:pt>
                <c:pt idx="916">
                  <c:v>16.598110789114259</c:v>
                </c:pt>
                <c:pt idx="917">
                  <c:v>16.729918872472858</c:v>
                </c:pt>
                <c:pt idx="918">
                  <c:v>16.868882383979788</c:v>
                </c:pt>
                <c:pt idx="919">
                  <c:v>15.868942729452238</c:v>
                </c:pt>
                <c:pt idx="920">
                  <c:v>15.157274488962207</c:v>
                </c:pt>
                <c:pt idx="921">
                  <c:v>14.149451489483532</c:v>
                </c:pt>
                <c:pt idx="922">
                  <c:v>13.736242235298482</c:v>
                </c:pt>
                <c:pt idx="923">
                  <c:v>13.673246057951381</c:v>
                </c:pt>
                <c:pt idx="924">
                  <c:v>13.78843155230763</c:v>
                </c:pt>
                <c:pt idx="925">
                  <c:v>13.784906390337676</c:v>
                </c:pt>
                <c:pt idx="926">
                  <c:v>13.925589923892934</c:v>
                </c:pt>
                <c:pt idx="927">
                  <c:v>13.913501765262776</c:v>
                </c:pt>
                <c:pt idx="928">
                  <c:v>14.323824968409225</c:v>
                </c:pt>
                <c:pt idx="929">
                  <c:v>14.635555551956262</c:v>
                </c:pt>
                <c:pt idx="930">
                  <c:v>14.957457101901127</c:v>
                </c:pt>
                <c:pt idx="931">
                  <c:v>15.544566891165914</c:v>
                </c:pt>
                <c:pt idx="932">
                  <c:v>15.931923184092833</c:v>
                </c:pt>
                <c:pt idx="933">
                  <c:v>16.559803310351558</c:v>
                </c:pt>
                <c:pt idx="934">
                  <c:v>16.988883579386322</c:v>
                </c:pt>
                <c:pt idx="935">
                  <c:v>17.358357365369951</c:v>
                </c:pt>
                <c:pt idx="936">
                  <c:v>17.980339342993382</c:v>
                </c:pt>
                <c:pt idx="937">
                  <c:v>17.759169263611408</c:v>
                </c:pt>
                <c:pt idx="938">
                  <c:v>18.200871845485626</c:v>
                </c:pt>
                <c:pt idx="939">
                  <c:v>18.430753048783405</c:v>
                </c:pt>
                <c:pt idx="940">
                  <c:v>18.692721439594166</c:v>
                </c:pt>
                <c:pt idx="941">
                  <c:v>18.448591397066465</c:v>
                </c:pt>
                <c:pt idx="942">
                  <c:v>19.090533975796497</c:v>
                </c:pt>
                <c:pt idx="943">
                  <c:v>18.958803640750194</c:v>
                </c:pt>
                <c:pt idx="944">
                  <c:v>18.123290556758608</c:v>
                </c:pt>
                <c:pt idx="945">
                  <c:v>18.021962441515413</c:v>
                </c:pt>
                <c:pt idx="946">
                  <c:v>18.071789130570203</c:v>
                </c:pt>
                <c:pt idx="947">
                  <c:v>18.624728977900098</c:v>
                </c:pt>
                <c:pt idx="948">
                  <c:v>18.338284994375552</c:v>
                </c:pt>
                <c:pt idx="949">
                  <c:v>17.545275108945969</c:v>
                </c:pt>
                <c:pt idx="950">
                  <c:v>17.286020720522146</c:v>
                </c:pt>
                <c:pt idx="951">
                  <c:v>17.429766947597198</c:v>
                </c:pt>
                <c:pt idx="952">
                  <c:v>17.256170578727911</c:v>
                </c:pt>
                <c:pt idx="953">
                  <c:v>17.823363817264738</c:v>
                </c:pt>
                <c:pt idx="954">
                  <c:v>17.376806472898114</c:v>
                </c:pt>
                <c:pt idx="955">
                  <c:v>17.582113039577667</c:v>
                </c:pt>
                <c:pt idx="956">
                  <c:v>17.052015467817665</c:v>
                </c:pt>
                <c:pt idx="957">
                  <c:v>16.60510453625103</c:v>
                </c:pt>
                <c:pt idx="958">
                  <c:v>17.146088452419008</c:v>
                </c:pt>
                <c:pt idx="959">
                  <c:v>17.562090833957132</c:v>
                </c:pt>
                <c:pt idx="960">
                  <c:v>18.470416986477176</c:v>
                </c:pt>
                <c:pt idx="961">
                  <c:v>19.234014498298361</c:v>
                </c:pt>
                <c:pt idx="962">
                  <c:v>19.844225272725573</c:v>
                </c:pt>
                <c:pt idx="963">
                  <c:v>20.382842975754784</c:v>
                </c:pt>
                <c:pt idx="964">
                  <c:v>20.598606843297347</c:v>
                </c:pt>
                <c:pt idx="965">
                  <c:v>20.332414551592304</c:v>
                </c:pt>
                <c:pt idx="966">
                  <c:v>20.146643736827322</c:v>
                </c:pt>
                <c:pt idx="967">
                  <c:v>20.941688475215187</c:v>
                </c:pt>
                <c:pt idx="968">
                  <c:v>20.705243044147256</c:v>
                </c:pt>
                <c:pt idx="969">
                  <c:v>20.924190141010786</c:v>
                </c:pt>
                <c:pt idx="970">
                  <c:v>21.857957721959675</c:v>
                </c:pt>
                <c:pt idx="971">
                  <c:v>22.041480198382256</c:v>
                </c:pt>
                <c:pt idx="972">
                  <c:v>21.197931400015214</c:v>
                </c:pt>
                <c:pt idx="973">
                  <c:v>21.451687754873376</c:v>
                </c:pt>
                <c:pt idx="974">
                  <c:v>21.443158568526229</c:v>
                </c:pt>
                <c:pt idx="975">
                  <c:v>20.658336447649027</c:v>
                </c:pt>
                <c:pt idx="976">
                  <c:v>19.089367498116648</c:v>
                </c:pt>
                <c:pt idx="977">
                  <c:v>16.827571244792455</c:v>
                </c:pt>
                <c:pt idx="978">
                  <c:v>17.141325661322785</c:v>
                </c:pt>
                <c:pt idx="979">
                  <c:v>17.571262631045524</c:v>
                </c:pt>
                <c:pt idx="980">
                  <c:v>17.321461147465474</c:v>
                </c:pt>
                <c:pt idx="981">
                  <c:v>16.739820967901323</c:v>
                </c:pt>
                <c:pt idx="982">
                  <c:v>17.854386489497141</c:v>
                </c:pt>
                <c:pt idx="983">
                  <c:v>18.585836118439854</c:v>
                </c:pt>
                <c:pt idx="984">
                  <c:v>19.259231693254048</c:v>
                </c:pt>
                <c:pt idx="985">
                  <c:v>19.469191309671402</c:v>
                </c:pt>
                <c:pt idx="986">
                  <c:v>19.288064606604831</c:v>
                </c:pt>
                <c:pt idx="987">
                  <c:v>20.150077238226974</c:v>
                </c:pt>
                <c:pt idx="988">
                  <c:v>20.507585864952599</c:v>
                </c:pt>
                <c:pt idx="989">
                  <c:v>20.384149993840985</c:v>
                </c:pt>
                <c:pt idx="990">
                  <c:v>19.969231885949625</c:v>
                </c:pt>
                <c:pt idx="991">
                  <c:v>20.472637900527669</c:v>
                </c:pt>
                <c:pt idx="992">
                  <c:v>20.960360090705102</c:v>
                </c:pt>
                <c:pt idx="993">
                  <c:v>20.891344595411486</c:v>
                </c:pt>
                <c:pt idx="994">
                  <c:v>20.7203993353397</c:v>
                </c:pt>
                <c:pt idx="995">
                  <c:v>21.038599376737039</c:v>
                </c:pt>
                <c:pt idx="996">
                  <c:v>21.627216196980925</c:v>
                </c:pt>
                <c:pt idx="997">
                  <c:v>21.832670826710316</c:v>
                </c:pt>
                <c:pt idx="998">
                  <c:v>22.167245585982624</c:v>
                </c:pt>
                <c:pt idx="999">
                  <c:v>22.422192169737166</c:v>
                </c:pt>
                <c:pt idx="1000">
                  <c:v>22.574330769563826</c:v>
                </c:pt>
                <c:pt idx="1001">
                  <c:v>22.30028803608278</c:v>
                </c:pt>
                <c:pt idx="1002">
                  <c:v>22.984351845738381</c:v>
                </c:pt>
                <c:pt idx="1003">
                  <c:v>22.650407292938777</c:v>
                </c:pt>
                <c:pt idx="1004">
                  <c:v>22.892221984231671</c:v>
                </c:pt>
                <c:pt idx="1005">
                  <c:v>23.212154680675319</c:v>
                </c:pt>
                <c:pt idx="1006">
                  <c:v>23.225019793095804</c:v>
                </c:pt>
                <c:pt idx="1007">
                  <c:v>22.752984772787244</c:v>
                </c:pt>
                <c:pt idx="1008">
                  <c:v>23.269335081922446</c:v>
                </c:pt>
                <c:pt idx="1009">
                  <c:v>23.372068272751314</c:v>
                </c:pt>
                <c:pt idx="1010">
                  <c:v>23.253528200034829</c:v>
                </c:pt>
                <c:pt idx="1011">
                  <c:v>23.420551954771284</c:v>
                </c:pt>
                <c:pt idx="1012">
                  <c:v>23.708808308861933</c:v>
                </c:pt>
                <c:pt idx="1013">
                  <c:v>22.385342986457772</c:v>
                </c:pt>
                <c:pt idx="1014">
                  <c:v>22.30078171217442</c:v>
                </c:pt>
                <c:pt idx="1015">
                  <c:v>22.665971845964378</c:v>
                </c:pt>
                <c:pt idx="1016">
                  <c:v>23.37414683164862</c:v>
                </c:pt>
                <c:pt idx="1017">
                  <c:v>23.775745523312679</c:v>
                </c:pt>
                <c:pt idx="1018">
                  <c:v>23.925461156673709</c:v>
                </c:pt>
                <c:pt idx="1019">
                  <c:v>23.694111549106317</c:v>
                </c:pt>
                <c:pt idx="1020">
                  <c:v>24.058483388421742</c:v>
                </c:pt>
                <c:pt idx="1021">
                  <c:v>23.700027145579391</c:v>
                </c:pt>
                <c:pt idx="1022">
                  <c:v>22.611112582289991</c:v>
                </c:pt>
                <c:pt idx="1023">
                  <c:v>23.113696462615827</c:v>
                </c:pt>
                <c:pt idx="1024">
                  <c:v>21.852177976763095</c:v>
                </c:pt>
                <c:pt idx="1025">
                  <c:v>21.555253383226255</c:v>
                </c:pt>
                <c:pt idx="1026">
                  <c:v>21.381702007433415</c:v>
                </c:pt>
                <c:pt idx="1027">
                  <c:v>19.913903864009807</c:v>
                </c:pt>
                <c:pt idx="1028">
                  <c:v>19.16167625061501</c:v>
                </c:pt>
                <c:pt idx="1029">
                  <c:v>18.825409371315676</c:v>
                </c:pt>
                <c:pt idx="1030">
                  <c:v>19.711251211928968</c:v>
                </c:pt>
                <c:pt idx="1031">
                  <c:v>19.736473752791966</c:v>
                </c:pt>
                <c:pt idx="1032">
                  <c:v>20.432242125384281</c:v>
                </c:pt>
                <c:pt idx="1033">
                  <c:v>21.074443163678438</c:v>
                </c:pt>
                <c:pt idx="1034">
                  <c:v>21.4438986020191</c:v>
                </c:pt>
                <c:pt idx="1035">
                  <c:v>21.686025566746245</c:v>
                </c:pt>
                <c:pt idx="1036">
                  <c:v>21.948477389658404</c:v>
                </c:pt>
                <c:pt idx="1037">
                  <c:v>21.552097609793485</c:v>
                </c:pt>
                <c:pt idx="1038">
                  <c:v>21.804196245666368</c:v>
                </c:pt>
                <c:pt idx="1039">
                  <c:v>22.030627049126021</c:v>
                </c:pt>
                <c:pt idx="1040">
                  <c:v>22.2191454886648</c:v>
                </c:pt>
                <c:pt idx="1041">
                  <c:v>22.068199194183897</c:v>
                </c:pt>
                <c:pt idx="1042">
                  <c:v>21.263102968336291</c:v>
                </c:pt>
                <c:pt idx="1043">
                  <c:v>21.751597808723638</c:v>
                </c:pt>
                <c:pt idx="1044">
                  <c:v>21.511535896332184</c:v>
                </c:pt>
                <c:pt idx="1045">
                  <c:v>20.424992376214227</c:v>
                </c:pt>
                <c:pt idx="1046">
                  <c:v>19.934711308295707</c:v>
                </c:pt>
                <c:pt idx="1047">
                  <c:v>21.277356015671753</c:v>
                </c:pt>
                <c:pt idx="1048">
                  <c:v>21.63022714277988</c:v>
                </c:pt>
                <c:pt idx="1049">
                  <c:v>22.004623431346538</c:v>
                </c:pt>
                <c:pt idx="1050">
                  <c:v>21.753537415670948</c:v>
                </c:pt>
                <c:pt idx="1051">
                  <c:v>21.137766793617857</c:v>
                </c:pt>
                <c:pt idx="1052">
                  <c:v>21.680275633292929</c:v>
                </c:pt>
                <c:pt idx="1053">
                  <c:v>22.004606927956882</c:v>
                </c:pt>
                <c:pt idx="1054">
                  <c:v>22.195529227158154</c:v>
                </c:pt>
                <c:pt idx="1055">
                  <c:v>22.277872995434883</c:v>
                </c:pt>
                <c:pt idx="1056">
                  <c:v>21.194968072847153</c:v>
                </c:pt>
                <c:pt idx="1057">
                  <c:v>20.895729901987242</c:v>
                </c:pt>
                <c:pt idx="1058">
                  <c:v>20.202287616481655</c:v>
                </c:pt>
                <c:pt idx="1059">
                  <c:v>20.428608081932158</c:v>
                </c:pt>
                <c:pt idx="1060">
                  <c:v>20.972258271972098</c:v>
                </c:pt>
                <c:pt idx="1061">
                  <c:v>19.713341583757629</c:v>
                </c:pt>
                <c:pt idx="1062">
                  <c:v>18.681708207192759</c:v>
                </c:pt>
                <c:pt idx="1063">
                  <c:v>18.429515590207743</c:v>
                </c:pt>
                <c:pt idx="1064">
                  <c:v>18.398046344676974</c:v>
                </c:pt>
                <c:pt idx="1065">
                  <c:v>18.448662031815356</c:v>
                </c:pt>
                <c:pt idx="1066">
                  <c:v>18.437760084691043</c:v>
                </c:pt>
                <c:pt idx="1067">
                  <c:v>17.326929913742681</c:v>
                </c:pt>
                <c:pt idx="1068">
                  <c:v>17.090541395140207</c:v>
                </c:pt>
                <c:pt idx="1069">
                  <c:v>16.37258678715985</c:v>
                </c:pt>
                <c:pt idx="1070">
                  <c:v>16.531690813943619</c:v>
                </c:pt>
                <c:pt idx="1071">
                  <c:v>15.873067819354061</c:v>
                </c:pt>
                <c:pt idx="1072">
                  <c:v>13.983836060789191</c:v>
                </c:pt>
                <c:pt idx="1073">
                  <c:v>13.799691797725183</c:v>
                </c:pt>
                <c:pt idx="1074">
                  <c:v>13.726499744359771</c:v>
                </c:pt>
                <c:pt idx="1075">
                  <c:v>14.100456516815447</c:v>
                </c:pt>
                <c:pt idx="1076">
                  <c:v>14.842661145242225</c:v>
                </c:pt>
                <c:pt idx="1077">
                  <c:v>15.064185404089631</c:v>
                </c:pt>
                <c:pt idx="1078">
                  <c:v>14.95076190879173</c:v>
                </c:pt>
                <c:pt idx="1079">
                  <c:v>15.873840687205739</c:v>
                </c:pt>
                <c:pt idx="1080">
                  <c:v>16.461793943491937</c:v>
                </c:pt>
                <c:pt idx="1081">
                  <c:v>17.034534781502124</c:v>
                </c:pt>
                <c:pt idx="1082">
                  <c:v>17.402902607188874</c:v>
                </c:pt>
                <c:pt idx="1083">
                  <c:v>17.924110447959606</c:v>
                </c:pt>
                <c:pt idx="1084">
                  <c:v>17.564153279699379</c:v>
                </c:pt>
                <c:pt idx="1085">
                  <c:v>17.083166880070703</c:v>
                </c:pt>
                <c:pt idx="1086">
                  <c:v>16.889414708693355</c:v>
                </c:pt>
                <c:pt idx="1087">
                  <c:v>16.519449443051556</c:v>
                </c:pt>
                <c:pt idx="1088">
                  <c:v>16.856792547836001</c:v>
                </c:pt>
                <c:pt idx="1089">
                  <c:v>16.428862709159471</c:v>
                </c:pt>
                <c:pt idx="1090">
                  <c:v>15.638712654326643</c:v>
                </c:pt>
                <c:pt idx="1091">
                  <c:v>16.603557212925327</c:v>
                </c:pt>
                <c:pt idx="1092">
                  <c:v>17.262996797035171</c:v>
                </c:pt>
                <c:pt idx="1093">
                  <c:v>17.464147605486168</c:v>
                </c:pt>
                <c:pt idx="1094">
                  <c:v>17.805643849614938</c:v>
                </c:pt>
                <c:pt idx="1095">
                  <c:v>17.915161678498293</c:v>
                </c:pt>
                <c:pt idx="1096">
                  <c:v>17.662646200372549</c:v>
                </c:pt>
                <c:pt idx="1097">
                  <c:v>17.640857315740252</c:v>
                </c:pt>
                <c:pt idx="1098">
                  <c:v>17.39869003113817</c:v>
                </c:pt>
                <c:pt idx="1099">
                  <c:v>17.943404688029798</c:v>
                </c:pt>
                <c:pt idx="1100">
                  <c:v>17.613854552912109</c:v>
                </c:pt>
                <c:pt idx="1101">
                  <c:v>17.533183854158551</c:v>
                </c:pt>
                <c:pt idx="1102">
                  <c:v>18.338894714968053</c:v>
                </c:pt>
                <c:pt idx="1103">
                  <c:v>18.645719442073677</c:v>
                </c:pt>
                <c:pt idx="1104">
                  <c:v>18.712530467302432</c:v>
                </c:pt>
                <c:pt idx="1105">
                  <c:v>17.889889599193751</c:v>
                </c:pt>
                <c:pt idx="1106">
                  <c:v>17.412142058290328</c:v>
                </c:pt>
                <c:pt idx="1107">
                  <c:v>16.935740066050823</c:v>
                </c:pt>
                <c:pt idx="1108">
                  <c:v>16.314338759668566</c:v>
                </c:pt>
                <c:pt idx="1109">
                  <c:v>15.808323047681975</c:v>
                </c:pt>
                <c:pt idx="1110">
                  <c:v>15.889518573988777</c:v>
                </c:pt>
                <c:pt idx="1111">
                  <c:v>15.278501094706117</c:v>
                </c:pt>
                <c:pt idx="1112">
                  <c:v>15.475308601805557</c:v>
                </c:pt>
                <c:pt idx="1113">
                  <c:v>15.913516308933373</c:v>
                </c:pt>
                <c:pt idx="1114">
                  <c:v>14.651845159710563</c:v>
                </c:pt>
                <c:pt idx="1115">
                  <c:v>13.493329686205882</c:v>
                </c:pt>
                <c:pt idx="1116">
                  <c:v>13.53072189251394</c:v>
                </c:pt>
                <c:pt idx="1117">
                  <c:v>12.957321280205383</c:v>
                </c:pt>
                <c:pt idx="1118">
                  <c:v>13.310364239140155</c:v>
                </c:pt>
                <c:pt idx="1119">
                  <c:v>12.550411048540902</c:v>
                </c:pt>
                <c:pt idx="1120">
                  <c:v>11.995436947329651</c:v>
                </c:pt>
                <c:pt idx="1121">
                  <c:v>11.88849882007899</c:v>
                </c:pt>
                <c:pt idx="1122">
                  <c:v>10.394141805327047</c:v>
                </c:pt>
                <c:pt idx="1123">
                  <c:v>9.8241957231411945</c:v>
                </c:pt>
                <c:pt idx="1124">
                  <c:v>8.6804213056463322</c:v>
                </c:pt>
                <c:pt idx="1125">
                  <c:v>8.7449838338095844</c:v>
                </c:pt>
                <c:pt idx="1126">
                  <c:v>8.9489845127556045</c:v>
                </c:pt>
                <c:pt idx="1127">
                  <c:v>8.2890600559230823</c:v>
                </c:pt>
                <c:pt idx="1128">
                  <c:v>8.920995508404248</c:v>
                </c:pt>
                <c:pt idx="1129">
                  <c:v>9.7622467161664677</c:v>
                </c:pt>
                <c:pt idx="1130">
                  <c:v>10.163796767444039</c:v>
                </c:pt>
                <c:pt idx="1131">
                  <c:v>10.23307613660592</c:v>
                </c:pt>
                <c:pt idx="1132">
                  <c:v>10.818139119335811</c:v>
                </c:pt>
                <c:pt idx="1133">
                  <c:v>11.011354609247668</c:v>
                </c:pt>
                <c:pt idx="1134">
                  <c:v>10.90276704823858</c:v>
                </c:pt>
                <c:pt idx="1135">
                  <c:v>10.08976959332802</c:v>
                </c:pt>
                <c:pt idx="1136">
                  <c:v>9.9189053565594207</c:v>
                </c:pt>
                <c:pt idx="1137">
                  <c:v>10.327599777501113</c:v>
                </c:pt>
                <c:pt idx="1138">
                  <c:v>10.435859457947897</c:v>
                </c:pt>
                <c:pt idx="1139">
                  <c:v>10.25036841625684</c:v>
                </c:pt>
                <c:pt idx="1140">
                  <c:v>11.185051362622151</c:v>
                </c:pt>
                <c:pt idx="1141">
                  <c:v>11.586092994449691</c:v>
                </c:pt>
                <c:pt idx="1142">
                  <c:v>11.631754403566513</c:v>
                </c:pt>
                <c:pt idx="1143">
                  <c:v>11.689164132206372</c:v>
                </c:pt>
                <c:pt idx="1144">
                  <c:v>11.532053585609427</c:v>
                </c:pt>
                <c:pt idx="1145">
                  <c:v>11.543841631417108</c:v>
                </c:pt>
                <c:pt idx="1146">
                  <c:v>11.757490488689914</c:v>
                </c:pt>
                <c:pt idx="1147">
                  <c:v>11.597986002509252</c:v>
                </c:pt>
                <c:pt idx="1148">
                  <c:v>11.805990949539794</c:v>
                </c:pt>
                <c:pt idx="1149">
                  <c:v>11.3456961363167</c:v>
                </c:pt>
                <c:pt idx="1150">
                  <c:v>11.248855860507966</c:v>
                </c:pt>
                <c:pt idx="1151">
                  <c:v>11.597589726582942</c:v>
                </c:pt>
                <c:pt idx="1152">
                  <c:v>11.437961346787555</c:v>
                </c:pt>
                <c:pt idx="1153">
                  <c:v>11.01484185422278</c:v>
                </c:pt>
                <c:pt idx="1154">
                  <c:v>10.895746511662743</c:v>
                </c:pt>
                <c:pt idx="1155">
                  <c:v>10.636037409141357</c:v>
                </c:pt>
                <c:pt idx="1156">
                  <c:v>10.548486693556999</c:v>
                </c:pt>
                <c:pt idx="1157">
                  <c:v>10.53002395909076</c:v>
                </c:pt>
                <c:pt idx="1158">
                  <c:v>10.567692447775409</c:v>
                </c:pt>
                <c:pt idx="1159">
                  <c:v>10.268385666710998</c:v>
                </c:pt>
                <c:pt idx="1160">
                  <c:v>10.067742820070704</c:v>
                </c:pt>
                <c:pt idx="1161">
                  <c:v>9.7666662995565474</c:v>
                </c:pt>
                <c:pt idx="1162">
                  <c:v>9.766299983660204</c:v>
                </c:pt>
                <c:pt idx="1163">
                  <c:v>9.6782665825359224</c:v>
                </c:pt>
                <c:pt idx="1164">
                  <c:v>9.241462260934691</c:v>
                </c:pt>
                <c:pt idx="1165">
                  <c:v>9.0452635707047424</c:v>
                </c:pt>
                <c:pt idx="1166">
                  <c:v>8.9504200776338934</c:v>
                </c:pt>
                <c:pt idx="1167">
                  <c:v>9.2625887208668427</c:v>
                </c:pt>
                <c:pt idx="1168">
                  <c:v>9.634910728598447</c:v>
                </c:pt>
                <c:pt idx="1169">
                  <c:v>9.5496789810417368</c:v>
                </c:pt>
                <c:pt idx="1170">
                  <c:v>9.4255240477873574</c:v>
                </c:pt>
                <c:pt idx="1171">
                  <c:v>10.023970854003746</c:v>
                </c:pt>
                <c:pt idx="1172">
                  <c:v>9.9418874730044049</c:v>
                </c:pt>
                <c:pt idx="1173">
                  <c:v>9.5336083582088289</c:v>
                </c:pt>
                <c:pt idx="1174">
                  <c:v>8.9284189022931493</c:v>
                </c:pt>
                <c:pt idx="1175">
                  <c:v>9.0119418191338276</c:v>
                </c:pt>
                <c:pt idx="1176">
                  <c:v>9.257636919139971</c:v>
                </c:pt>
                <c:pt idx="1177">
                  <c:v>9.0037403710456321</c:v>
                </c:pt>
                <c:pt idx="1178">
                  <c:v>9.0707850296607617</c:v>
                </c:pt>
                <c:pt idx="1179">
                  <c:v>9.1330635662174124</c:v>
                </c:pt>
                <c:pt idx="1180">
                  <c:v>8.7943832898149559</c:v>
                </c:pt>
                <c:pt idx="1181">
                  <c:v>8.853937764693951</c:v>
                </c:pt>
                <c:pt idx="1182">
                  <c:v>8.8274980455423613</c:v>
                </c:pt>
                <c:pt idx="1183">
                  <c:v>9.1271657972150297</c:v>
                </c:pt>
                <c:pt idx="1184">
                  <c:v>9.1127589907409554</c:v>
                </c:pt>
                <c:pt idx="1185">
                  <c:v>8.6818433068993102</c:v>
                </c:pt>
                <c:pt idx="1186">
                  <c:v>8.5187843029835548</c:v>
                </c:pt>
                <c:pt idx="1187">
                  <c:v>8.7452044046692894</c:v>
                </c:pt>
                <c:pt idx="1188">
                  <c:v>8.8509341807291086</c:v>
                </c:pt>
                <c:pt idx="1189">
                  <c:v>9.054476092192516</c:v>
                </c:pt>
                <c:pt idx="1190">
                  <c:v>8.0811509007854951</c:v>
                </c:pt>
                <c:pt idx="1191">
                  <c:v>7.8440245047192123</c:v>
                </c:pt>
                <c:pt idx="1192">
                  <c:v>8.1042258071764905</c:v>
                </c:pt>
                <c:pt idx="1193">
                  <c:v>8.5120779623067371</c:v>
                </c:pt>
                <c:pt idx="1194">
                  <c:v>8.8808655272958372</c:v>
                </c:pt>
                <c:pt idx="1195">
                  <c:v>9.0710059816183772</c:v>
                </c:pt>
                <c:pt idx="1196">
                  <c:v>9.196040131743235</c:v>
                </c:pt>
                <c:pt idx="1197">
                  <c:v>9.3578410467571054</c:v>
                </c:pt>
                <c:pt idx="1198">
                  <c:v>9.6540436632333844</c:v>
                </c:pt>
                <c:pt idx="1199">
                  <c:v>9.3899020849217365</c:v>
                </c:pt>
                <c:pt idx="1200">
                  <c:v>9.2594045308779478</c:v>
                </c:pt>
                <c:pt idx="1201">
                  <c:v>8.8298993538313031</c:v>
                </c:pt>
                <c:pt idx="1202">
                  <c:v>9.0810968838546202</c:v>
                </c:pt>
                <c:pt idx="1203">
                  <c:v>9.0855612307887377</c:v>
                </c:pt>
                <c:pt idx="1204">
                  <c:v>8.8184834665480611</c:v>
                </c:pt>
                <c:pt idx="1205">
                  <c:v>8.7653407443049236</c:v>
                </c:pt>
                <c:pt idx="1206">
                  <c:v>8.4453194678755068</c:v>
                </c:pt>
                <c:pt idx="1207">
                  <c:v>8.3998063165664369</c:v>
                </c:pt>
                <c:pt idx="1208">
                  <c:v>7.5811630519231539</c:v>
                </c:pt>
                <c:pt idx="1209">
                  <c:v>7.6491417133192092</c:v>
                </c:pt>
                <c:pt idx="1210">
                  <c:v>7.8107525657161068</c:v>
                </c:pt>
                <c:pt idx="1211">
                  <c:v>7.8325621371418945</c:v>
                </c:pt>
                <c:pt idx="1212">
                  <c:v>7.3886599733759937</c:v>
                </c:pt>
                <c:pt idx="1213">
                  <c:v>7.1818234505467302</c:v>
                </c:pt>
                <c:pt idx="1214">
                  <c:v>6.9506737935360308</c:v>
                </c:pt>
                <c:pt idx="1215">
                  <c:v>7.2590726254261471</c:v>
                </c:pt>
                <c:pt idx="1216">
                  <c:v>7.1926124844646226</c:v>
                </c:pt>
                <c:pt idx="1217">
                  <c:v>6.692133988197587</c:v>
                </c:pt>
                <c:pt idx="1218">
                  <c:v>6.6386531002087557</c:v>
                </c:pt>
                <c:pt idx="1219">
                  <c:v>6.643422752166086</c:v>
                </c:pt>
                <c:pt idx="1220">
                  <c:v>7.3988382003233033</c:v>
                </c:pt>
                <c:pt idx="1221">
                  <c:v>7.9998409945345825</c:v>
                </c:pt>
                <c:pt idx="1222">
                  <c:v>8.3474769381554239</c:v>
                </c:pt>
                <c:pt idx="1223">
                  <c:v>8.4677384014004726</c:v>
                </c:pt>
                <c:pt idx="1224">
                  <c:v>8.7567832241347379</c:v>
                </c:pt>
                <c:pt idx="1225">
                  <c:v>8.9104934366241153</c:v>
                </c:pt>
                <c:pt idx="1226">
                  <c:v>9.2328297051905217</c:v>
                </c:pt>
                <c:pt idx="1227">
                  <c:v>9.5315812841604064</c:v>
                </c:pt>
                <c:pt idx="1228">
                  <c:v>9.8744565046683945</c:v>
                </c:pt>
                <c:pt idx="1229">
                  <c:v>10.000117903130022</c:v>
                </c:pt>
                <c:pt idx="1230">
                  <c:v>10.014475995571024</c:v>
                </c:pt>
                <c:pt idx="1231">
                  <c:v>9.728056935665208</c:v>
                </c:pt>
                <c:pt idx="1232">
                  <c:v>9.9842024580287756</c:v>
                </c:pt>
                <c:pt idx="1233">
                  <c:v>10.003391799449622</c:v>
                </c:pt>
                <c:pt idx="1234">
                  <c:v>9.8535816493642781</c:v>
                </c:pt>
                <c:pt idx="1235">
                  <c:v>9.8150109036086679</c:v>
                </c:pt>
                <c:pt idx="1236">
                  <c:v>9.8949318092025358</c:v>
                </c:pt>
                <c:pt idx="1237">
                  <c:v>9.3245296457279849</c:v>
                </c:pt>
                <c:pt idx="1238">
                  <c:v>9.3267470665082488</c:v>
                </c:pt>
                <c:pt idx="1239">
                  <c:v>9.3056434045948269</c:v>
                </c:pt>
                <c:pt idx="1240">
                  <c:v>9.2318318168960509</c:v>
                </c:pt>
                <c:pt idx="1241">
                  <c:v>9.0101855122910095</c:v>
                </c:pt>
                <c:pt idx="1242">
                  <c:v>8.8683022140433003</c:v>
                </c:pt>
                <c:pt idx="1243">
                  <c:v>9.6230632573731718</c:v>
                </c:pt>
                <c:pt idx="1244">
                  <c:v>9.6873413136280853</c:v>
                </c:pt>
                <c:pt idx="1245">
                  <c:v>9.5950707030485045</c:v>
                </c:pt>
                <c:pt idx="1246">
                  <c:v>9.6919732217830887</c:v>
                </c:pt>
                <c:pt idx="1247">
                  <c:v>9.5950548011334575</c:v>
                </c:pt>
                <c:pt idx="1248">
                  <c:v>9.9970011777304535</c:v>
                </c:pt>
                <c:pt idx="1249">
                  <c:v>10.494935172607081</c:v>
                </c:pt>
                <c:pt idx="1250">
                  <c:v>10.373217214924734</c:v>
                </c:pt>
                <c:pt idx="1251">
                  <c:v>10.397118719816822</c:v>
                </c:pt>
                <c:pt idx="1252">
                  <c:v>10.608120467860099</c:v>
                </c:pt>
                <c:pt idx="1253">
                  <c:v>10.810049845861215</c:v>
                </c:pt>
                <c:pt idx="1254">
                  <c:v>10.997563956793382</c:v>
                </c:pt>
                <c:pt idx="1255">
                  <c:v>10.738799808877284</c:v>
                </c:pt>
                <c:pt idx="1256">
                  <c:v>10.471234661697553</c:v>
                </c:pt>
                <c:pt idx="1257">
                  <c:v>10.552516982943752</c:v>
                </c:pt>
                <c:pt idx="1258">
                  <c:v>11.16461112866747</c:v>
                </c:pt>
                <c:pt idx="1259">
                  <c:v>11.690521474467602</c:v>
                </c:pt>
                <c:pt idx="1260">
                  <c:v>11.715007584487987</c:v>
                </c:pt>
                <c:pt idx="1261">
                  <c:v>12.388219099418126</c:v>
                </c:pt>
                <c:pt idx="1262">
                  <c:v>13.18902298153272</c:v>
                </c:pt>
                <c:pt idx="1263">
                  <c:v>13.552504172869481</c:v>
                </c:pt>
                <c:pt idx="1264">
                  <c:v>13.560046199232341</c:v>
                </c:pt>
                <c:pt idx="1265">
                  <c:v>13.888688626457125</c:v>
                </c:pt>
                <c:pt idx="1266">
                  <c:v>13.619995534083806</c:v>
                </c:pt>
                <c:pt idx="1267">
                  <c:v>13.887667550866059</c:v>
                </c:pt>
                <c:pt idx="1268">
                  <c:v>13.46731431297713</c:v>
                </c:pt>
                <c:pt idx="1269">
                  <c:v>13.425918860857363</c:v>
                </c:pt>
                <c:pt idx="1270">
                  <c:v>13.872985596138607</c:v>
                </c:pt>
                <c:pt idx="1271">
                  <c:v>14.085139814743313</c:v>
                </c:pt>
                <c:pt idx="1272">
                  <c:v>14.922208103718951</c:v>
                </c:pt>
                <c:pt idx="1273">
                  <c:v>15.822318142836464</c:v>
                </c:pt>
                <c:pt idx="1274">
                  <c:v>16.433343976069931</c:v>
                </c:pt>
                <c:pt idx="1275">
                  <c:v>16.196534453220892</c:v>
                </c:pt>
                <c:pt idx="1276">
                  <c:v>16.16031195265575</c:v>
                </c:pt>
                <c:pt idx="1277">
                  <c:v>16.825207307878728</c:v>
                </c:pt>
                <c:pt idx="1278">
                  <c:v>17.306004390512232</c:v>
                </c:pt>
                <c:pt idx="1279">
                  <c:v>18.326907245856351</c:v>
                </c:pt>
                <c:pt idx="1280">
                  <c:v>17.675620449938229</c:v>
                </c:pt>
                <c:pt idx="1281">
                  <c:v>15.530055563627316</c:v>
                </c:pt>
                <c:pt idx="1282">
                  <c:v>13.590885143189091</c:v>
                </c:pt>
                <c:pt idx="1283">
                  <c:v>13.389028514426963</c:v>
                </c:pt>
                <c:pt idx="1284">
                  <c:v>13.898336683569136</c:v>
                </c:pt>
                <c:pt idx="1285">
                  <c:v>14.298270962469525</c:v>
                </c:pt>
                <c:pt idx="1286">
                  <c:v>14.66894681110346</c:v>
                </c:pt>
                <c:pt idx="1287">
                  <c:v>14.433316420838946</c:v>
                </c:pt>
                <c:pt idx="1288">
                  <c:v>14.031891348027774</c:v>
                </c:pt>
                <c:pt idx="1289">
                  <c:v>14.766468647879613</c:v>
                </c:pt>
                <c:pt idx="1290">
                  <c:v>14.608315717522096</c:v>
                </c:pt>
                <c:pt idx="1291">
                  <c:v>14.244946310675649</c:v>
                </c:pt>
                <c:pt idx="1292">
                  <c:v>14.369428776140161</c:v>
                </c:pt>
                <c:pt idx="1293">
                  <c:v>14.811450153277725</c:v>
                </c:pt>
                <c:pt idx="1294">
                  <c:v>14.445530680872888</c:v>
                </c:pt>
                <c:pt idx="1295">
                  <c:v>14.702086748571995</c:v>
                </c:pt>
                <c:pt idx="1296">
                  <c:v>15.088005641018665</c:v>
                </c:pt>
                <c:pt idx="1297">
                  <c:v>15.466992035089266</c:v>
                </c:pt>
                <c:pt idx="1298">
                  <c:v>15.298901476006117</c:v>
                </c:pt>
                <c:pt idx="1299">
                  <c:v>15.686673359016208</c:v>
                </c:pt>
                <c:pt idx="1300">
                  <c:v>16.186282079507013</c:v>
                </c:pt>
                <c:pt idx="1301">
                  <c:v>16.64183080726572</c:v>
                </c:pt>
                <c:pt idx="1302">
                  <c:v>17.013332622124906</c:v>
                </c:pt>
                <c:pt idx="1303">
                  <c:v>17.734173247696031</c:v>
                </c:pt>
                <c:pt idx="1304">
                  <c:v>17.714142573927553</c:v>
                </c:pt>
                <c:pt idx="1305">
                  <c:v>17.640776043979436</c:v>
                </c:pt>
                <c:pt idx="1306">
                  <c:v>17.242293179135526</c:v>
                </c:pt>
                <c:pt idx="1307">
                  <c:v>17.650134972665917</c:v>
                </c:pt>
                <c:pt idx="1308">
                  <c:v>17.048552339675986</c:v>
                </c:pt>
                <c:pt idx="1309">
                  <c:v>16.507811242446024</c:v>
                </c:pt>
                <c:pt idx="1310">
                  <c:v>16.833460092032162</c:v>
                </c:pt>
                <c:pt idx="1311">
                  <c:v>16.813625750801496</c:v>
                </c:pt>
                <c:pt idx="1312">
                  <c:v>17.392115203673988</c:v>
                </c:pt>
                <c:pt idx="1313">
                  <c:v>17.816776849095877</c:v>
                </c:pt>
                <c:pt idx="1314">
                  <c:v>17.746866537758198</c:v>
                </c:pt>
                <c:pt idx="1315">
                  <c:v>16.168056619059634</c:v>
                </c:pt>
                <c:pt idx="1316">
                  <c:v>15.301022038446858</c:v>
                </c:pt>
                <c:pt idx="1317">
                  <c:v>14.817892734244765</c:v>
                </c:pt>
                <c:pt idx="1318">
                  <c:v>15.187345842997248</c:v>
                </c:pt>
                <c:pt idx="1319">
                  <c:v>15.846041687241502</c:v>
                </c:pt>
                <c:pt idx="1320">
                  <c:v>15.605920795445625</c:v>
                </c:pt>
                <c:pt idx="1321">
                  <c:v>17.354365053457695</c:v>
                </c:pt>
                <c:pt idx="1322">
                  <c:v>17.818312200891288</c:v>
                </c:pt>
                <c:pt idx="1323">
                  <c:v>18.155539195388791</c:v>
                </c:pt>
                <c:pt idx="1324">
                  <c:v>18.035623085913887</c:v>
                </c:pt>
                <c:pt idx="1325">
                  <c:v>18.0154192023886</c:v>
                </c:pt>
                <c:pt idx="1326">
                  <c:v>18.104077306463221</c:v>
                </c:pt>
                <c:pt idx="1327">
                  <c:v>18.512898444952288</c:v>
                </c:pt>
                <c:pt idx="1328">
                  <c:v>18.357918266491978</c:v>
                </c:pt>
                <c:pt idx="1329">
                  <c:v>18.349824558195635</c:v>
                </c:pt>
                <c:pt idx="1330">
                  <c:v>18.289503975911547</c:v>
                </c:pt>
                <c:pt idx="1331">
                  <c:v>18.442294943826919</c:v>
                </c:pt>
                <c:pt idx="1332">
                  <c:v>19.773759030807334</c:v>
                </c:pt>
                <c:pt idx="1333">
                  <c:v>19.583668827054446</c:v>
                </c:pt>
                <c:pt idx="1334">
                  <c:v>19.284238796098879</c:v>
                </c:pt>
                <c:pt idx="1335">
                  <c:v>19.301832259230924</c:v>
                </c:pt>
                <c:pt idx="1336">
                  <c:v>19.662895030137221</c:v>
                </c:pt>
                <c:pt idx="1337">
                  <c:v>19.315971353396463</c:v>
                </c:pt>
                <c:pt idx="1338">
                  <c:v>19.621356484621963</c:v>
                </c:pt>
                <c:pt idx="1339">
                  <c:v>19.722757140872528</c:v>
                </c:pt>
                <c:pt idx="1340">
                  <c:v>19.709386168491328</c:v>
                </c:pt>
                <c:pt idx="1341">
                  <c:v>19.370880542925576</c:v>
                </c:pt>
                <c:pt idx="1342">
                  <c:v>19.834280267397379</c:v>
                </c:pt>
                <c:pt idx="1343">
                  <c:v>20.449250309210829</c:v>
                </c:pt>
                <c:pt idx="1344">
                  <c:v>20.324050272318978</c:v>
                </c:pt>
                <c:pt idx="1345">
                  <c:v>20.545982989369111</c:v>
                </c:pt>
                <c:pt idx="1346">
                  <c:v>20.855855753410147</c:v>
                </c:pt>
                <c:pt idx="1347">
                  <c:v>20.458004712360591</c:v>
                </c:pt>
                <c:pt idx="1348">
                  <c:v>20.518249863077113</c:v>
                </c:pt>
                <c:pt idx="1349">
                  <c:v>20.609003773542717</c:v>
                </c:pt>
                <c:pt idx="1350">
                  <c:v>20.565241538734611</c:v>
                </c:pt>
                <c:pt idx="1351">
                  <c:v>20.812880152947038</c:v>
                </c:pt>
                <c:pt idx="1352">
                  <c:v>20.994159001168029</c:v>
                </c:pt>
                <c:pt idx="1353">
                  <c:v>21.109839555199652</c:v>
                </c:pt>
                <c:pt idx="1354">
                  <c:v>21.038559923944057</c:v>
                </c:pt>
                <c:pt idx="1355">
                  <c:v>21.16539440230952</c:v>
                </c:pt>
                <c:pt idx="1356">
                  <c:v>21.412725545956043</c:v>
                </c:pt>
                <c:pt idx="1357">
                  <c:v>21.264585221859257</c:v>
                </c:pt>
                <c:pt idx="1358">
                  <c:v>20.834105523808955</c:v>
                </c:pt>
                <c:pt idx="1359">
                  <c:v>20.05595225298379</c:v>
                </c:pt>
                <c:pt idx="1360">
                  <c:v>20.197199197526437</c:v>
                </c:pt>
                <c:pt idx="1361">
                  <c:v>20.291473313610751</c:v>
                </c:pt>
                <c:pt idx="1362">
                  <c:v>20.068653104584349</c:v>
                </c:pt>
                <c:pt idx="1363">
                  <c:v>20.536266331174993</c:v>
                </c:pt>
                <c:pt idx="1364">
                  <c:v>20.577167614230607</c:v>
                </c:pt>
                <c:pt idx="1365">
                  <c:v>20.396469512425831</c:v>
                </c:pt>
                <c:pt idx="1366">
                  <c:v>20.210175509490842</c:v>
                </c:pt>
                <c:pt idx="1367">
                  <c:v>19.912174752457222</c:v>
                </c:pt>
                <c:pt idx="1368">
                  <c:v>20.219818966654916</c:v>
                </c:pt>
                <c:pt idx="1369">
                  <c:v>20.803289503077611</c:v>
                </c:pt>
                <c:pt idx="1370">
                  <c:v>21.153464910911765</c:v>
                </c:pt>
                <c:pt idx="1371">
                  <c:v>21.643481278125787</c:v>
                </c:pt>
                <c:pt idx="1372">
                  <c:v>22.196184901475341</c:v>
                </c:pt>
                <c:pt idx="1373">
                  <c:v>22.719129744094797</c:v>
                </c:pt>
                <c:pt idx="1374">
                  <c:v>23.377204645150332</c:v>
                </c:pt>
                <c:pt idx="1375">
                  <c:v>23.284855574561007</c:v>
                </c:pt>
                <c:pt idx="1376">
                  <c:v>23.946811039308283</c:v>
                </c:pt>
                <c:pt idx="1377">
                  <c:v>23.927562322815085</c:v>
                </c:pt>
                <c:pt idx="1378">
                  <c:v>24.348396754123922</c:v>
                </c:pt>
                <c:pt idx="1379">
                  <c:v>25.028209341893053</c:v>
                </c:pt>
                <c:pt idx="1380">
                  <c:v>24.763281376774604</c:v>
                </c:pt>
                <c:pt idx="1381">
                  <c:v>25.976917884115377</c:v>
                </c:pt>
                <c:pt idx="1382">
                  <c:v>25.630767634209931</c:v>
                </c:pt>
                <c:pt idx="1383">
                  <c:v>25.425030747462674</c:v>
                </c:pt>
                <c:pt idx="1384">
                  <c:v>25.814879754823373</c:v>
                </c:pt>
                <c:pt idx="1385">
                  <c:v>25.96751073532258</c:v>
                </c:pt>
                <c:pt idx="1386">
                  <c:v>24.859209199013069</c:v>
                </c:pt>
                <c:pt idx="1387">
                  <c:v>25.413341086948744</c:v>
                </c:pt>
                <c:pt idx="1388">
                  <c:v>25.680932266855372</c:v>
                </c:pt>
                <c:pt idx="1389">
                  <c:v>26.484306107853705</c:v>
                </c:pt>
                <c:pt idx="1390">
                  <c:v>27.586481013694026</c:v>
                </c:pt>
                <c:pt idx="1391">
                  <c:v>27.724814914312994</c:v>
                </c:pt>
                <c:pt idx="1392">
                  <c:v>28.333753035873755</c:v>
                </c:pt>
                <c:pt idx="1393">
                  <c:v>29.266541764393381</c:v>
                </c:pt>
                <c:pt idx="1394">
                  <c:v>28.803346121045088</c:v>
                </c:pt>
                <c:pt idx="1395">
                  <c:v>27.586005570929263</c:v>
                </c:pt>
                <c:pt idx="1396">
                  <c:v>29.929273986931591</c:v>
                </c:pt>
                <c:pt idx="1397">
                  <c:v>31.257507255080363</c:v>
                </c:pt>
                <c:pt idx="1398">
                  <c:v>32.767624144174334</c:v>
                </c:pt>
                <c:pt idx="1399">
                  <c:v>32.587258879653184</c:v>
                </c:pt>
                <c:pt idx="1400">
                  <c:v>32.667553729588491</c:v>
                </c:pt>
                <c:pt idx="1401">
                  <c:v>32.902472350456726</c:v>
                </c:pt>
                <c:pt idx="1402">
                  <c:v>32.337553216029036</c:v>
                </c:pt>
                <c:pt idx="1403">
                  <c:v>33.031757646290409</c:v>
                </c:pt>
                <c:pt idx="1404">
                  <c:v>32.860927821801418</c:v>
                </c:pt>
                <c:pt idx="1405">
                  <c:v>34.71068697479916</c:v>
                </c:pt>
                <c:pt idx="1406">
                  <c:v>36.297978872819925</c:v>
                </c:pt>
                <c:pt idx="1407">
                  <c:v>37.278009434117351</c:v>
                </c:pt>
                <c:pt idx="1408">
                  <c:v>36.957661069461594</c:v>
                </c:pt>
                <c:pt idx="1409">
                  <c:v>36.803348479097004</c:v>
                </c:pt>
                <c:pt idx="1410">
                  <c:v>38.260739146983333</c:v>
                </c:pt>
                <c:pt idx="1411">
                  <c:v>35.424411656992739</c:v>
                </c:pt>
                <c:pt idx="1412">
                  <c:v>33.533311653087978</c:v>
                </c:pt>
                <c:pt idx="1413">
                  <c:v>33.774062553056389</c:v>
                </c:pt>
                <c:pt idx="1414">
                  <c:v>37.370451874617771</c:v>
                </c:pt>
                <c:pt idx="1415">
                  <c:v>38.82137415625445</c:v>
                </c:pt>
                <c:pt idx="1416">
                  <c:v>40.578254936432153</c:v>
                </c:pt>
                <c:pt idx="1417">
                  <c:v>40.401449035811254</c:v>
                </c:pt>
                <c:pt idx="1418">
                  <c:v>41.357422202142892</c:v>
                </c:pt>
                <c:pt idx="1419">
                  <c:v>42.705869357337043</c:v>
                </c:pt>
                <c:pt idx="1420">
                  <c:v>42.558029878411539</c:v>
                </c:pt>
                <c:pt idx="1421">
                  <c:v>42.182014843949773</c:v>
                </c:pt>
                <c:pt idx="1422">
                  <c:v>43.829424543233934</c:v>
                </c:pt>
                <c:pt idx="1423">
                  <c:v>41.932037484384644</c:v>
                </c:pt>
                <c:pt idx="1424">
                  <c:v>41.324753856354953</c:v>
                </c:pt>
                <c:pt idx="1425">
                  <c:v>40.554128590774638</c:v>
                </c:pt>
                <c:pt idx="1426">
                  <c:v>43.209643421083697</c:v>
                </c:pt>
                <c:pt idx="1427">
                  <c:v>44.199317812880771</c:v>
                </c:pt>
                <c:pt idx="1428">
                  <c:v>43.774386575125412</c:v>
                </c:pt>
                <c:pt idx="1429">
                  <c:v>42.187405995544793</c:v>
                </c:pt>
                <c:pt idx="1430">
                  <c:v>43.222625071214843</c:v>
                </c:pt>
                <c:pt idx="1431">
                  <c:v>43.530562018961021</c:v>
                </c:pt>
                <c:pt idx="1432">
                  <c:v>41.968025226789116</c:v>
                </c:pt>
                <c:pt idx="1433">
                  <c:v>42.784008198938146</c:v>
                </c:pt>
                <c:pt idx="1434">
                  <c:v>42.760117414180975</c:v>
                </c:pt>
                <c:pt idx="1435">
                  <c:v>42.871582791573395</c:v>
                </c:pt>
                <c:pt idx="1436">
                  <c:v>41.899967827692755</c:v>
                </c:pt>
                <c:pt idx="1437">
                  <c:v>39.371529686917022</c:v>
                </c:pt>
                <c:pt idx="1438">
                  <c:v>38.783935493243291</c:v>
                </c:pt>
                <c:pt idx="1439">
                  <c:v>37.275951962006665</c:v>
                </c:pt>
                <c:pt idx="1440">
                  <c:v>36.98055958883166</c:v>
                </c:pt>
                <c:pt idx="1441">
                  <c:v>35.836294026225083</c:v>
                </c:pt>
                <c:pt idx="1442">
                  <c:v>32.327302324791304</c:v>
                </c:pt>
                <c:pt idx="1443">
                  <c:v>32.174688337714755</c:v>
                </c:pt>
                <c:pt idx="1444">
                  <c:v>34.075473911492757</c:v>
                </c:pt>
                <c:pt idx="1445">
                  <c:v>33.069338125322233</c:v>
                </c:pt>
                <c:pt idx="1446">
                  <c:v>32.163257928397293</c:v>
                </c:pt>
                <c:pt idx="1447">
                  <c:v>31.404532382531638</c:v>
                </c:pt>
                <c:pt idx="1448">
                  <c:v>27.667580483539457</c:v>
                </c:pt>
                <c:pt idx="1449">
                  <c:v>28.577566969533418</c:v>
                </c:pt>
                <c:pt idx="1450">
                  <c:v>30.005307133995821</c:v>
                </c:pt>
                <c:pt idx="1451">
                  <c:v>30.500159723564288</c:v>
                </c:pt>
                <c:pt idx="1452">
                  <c:v>30.277409201616422</c:v>
                </c:pt>
                <c:pt idx="1453">
                  <c:v>29.085900683305027</c:v>
                </c:pt>
                <c:pt idx="1454">
                  <c:v>30.29233514327251</c:v>
                </c:pt>
                <c:pt idx="1455">
                  <c:v>29.006160292013572</c:v>
                </c:pt>
                <c:pt idx="1456">
                  <c:v>28.128375922568466</c:v>
                </c:pt>
                <c:pt idx="1457">
                  <c:v>26.387924102074187</c:v>
                </c:pt>
                <c:pt idx="1458">
                  <c:v>23.463343912175137</c:v>
                </c:pt>
                <c:pt idx="1459">
                  <c:v>23.588428083091959</c:v>
                </c:pt>
                <c:pt idx="1460">
                  <c:v>22.363804349557959</c:v>
                </c:pt>
                <c:pt idx="1461">
                  <c:v>21.95361345707126</c:v>
                </c:pt>
                <c:pt idx="1462">
                  <c:v>23.344615113247361</c:v>
                </c:pt>
                <c:pt idx="1463">
                  <c:v>23.097211389626185</c:v>
                </c:pt>
                <c:pt idx="1464">
                  <c:v>22.894157544851456</c:v>
                </c:pt>
                <c:pt idx="1465">
                  <c:v>21.210222542211142</c:v>
                </c:pt>
                <c:pt idx="1466">
                  <c:v>21.305825531214619</c:v>
                </c:pt>
                <c:pt idx="1467">
                  <c:v>22.423845953394284</c:v>
                </c:pt>
                <c:pt idx="1468">
                  <c:v>23.586780508261313</c:v>
                </c:pt>
                <c:pt idx="1469">
                  <c:v>24.827704991005376</c:v>
                </c:pt>
                <c:pt idx="1470">
                  <c:v>24.862813861914645</c:v>
                </c:pt>
                <c:pt idx="1471">
                  <c:v>24.637787119306552</c:v>
                </c:pt>
                <c:pt idx="1472">
                  <c:v>25.239124555683784</c:v>
                </c:pt>
                <c:pt idx="1473">
                  <c:v>25.678126489867111</c:v>
                </c:pt>
                <c:pt idx="1474">
                  <c:v>25.942135860780009</c:v>
                </c:pt>
                <c:pt idx="1475">
                  <c:v>26.630402413307301</c:v>
                </c:pt>
                <c:pt idx="1476">
                  <c:v>27.653538914861848</c:v>
                </c:pt>
                <c:pt idx="1477">
                  <c:v>27.645884025167103</c:v>
                </c:pt>
                <c:pt idx="1478">
                  <c:v>26.881711763275014</c:v>
                </c:pt>
                <c:pt idx="1479">
                  <c:v>26.89577845315543</c:v>
                </c:pt>
                <c:pt idx="1480">
                  <c:v>25.898214487258635</c:v>
                </c:pt>
                <c:pt idx="1481">
                  <c:v>26.396618527068913</c:v>
                </c:pt>
                <c:pt idx="1482">
                  <c:v>25.691367436293699</c:v>
                </c:pt>
                <c:pt idx="1483">
                  <c:v>25.170052926393016</c:v>
                </c:pt>
                <c:pt idx="1484">
                  <c:v>25.663931112999379</c:v>
                </c:pt>
                <c:pt idx="1485">
                  <c:v>25.407244212041885</c:v>
                </c:pt>
                <c:pt idx="1486">
                  <c:v>26.460735298410562</c:v>
                </c:pt>
                <c:pt idx="1487">
                  <c:v>27.14013390178593</c:v>
                </c:pt>
                <c:pt idx="1488">
                  <c:v>26.582688832734931</c:v>
                </c:pt>
                <c:pt idx="1489">
                  <c:v>26.740124376045902</c:v>
                </c:pt>
                <c:pt idx="1490">
                  <c:v>26.334166824431385</c:v>
                </c:pt>
                <c:pt idx="1491">
                  <c:v>25.40367440724917</c:v>
                </c:pt>
                <c:pt idx="1492">
                  <c:v>25.644485520442046</c:v>
                </c:pt>
                <c:pt idx="1493">
                  <c:v>26.062105618915222</c:v>
                </c:pt>
                <c:pt idx="1494">
                  <c:v>26.281077867861082</c:v>
                </c:pt>
                <c:pt idx="1495">
                  <c:v>26.097193600501555</c:v>
                </c:pt>
                <c:pt idx="1496">
                  <c:v>25.72260870771721</c:v>
                </c:pt>
                <c:pt idx="1497">
                  <c:v>24.868866812956469</c:v>
                </c:pt>
                <c:pt idx="1498">
                  <c:v>25.923368196865017</c:v>
                </c:pt>
                <c:pt idx="1499">
                  <c:v>26.43479884341529</c:v>
                </c:pt>
                <c:pt idx="1500">
                  <c:v>26.459271319196333</c:v>
                </c:pt>
                <c:pt idx="1501">
                  <c:v>26.240014827084156</c:v>
                </c:pt>
                <c:pt idx="1502">
                  <c:v>26.318095823640906</c:v>
                </c:pt>
                <c:pt idx="1503">
                  <c:v>26.137653112546612</c:v>
                </c:pt>
                <c:pt idx="1504">
                  <c:v>25.641241372204647</c:v>
                </c:pt>
                <c:pt idx="1505">
                  <c:v>24.740556614648536</c:v>
                </c:pt>
                <c:pt idx="1506">
                  <c:v>24.687823581116568</c:v>
                </c:pt>
                <c:pt idx="1507">
                  <c:v>25.042346179446987</c:v>
                </c:pt>
                <c:pt idx="1508">
                  <c:v>25.634941319666225</c:v>
                </c:pt>
                <c:pt idx="1509">
                  <c:v>26.528553593418398</c:v>
                </c:pt>
                <c:pt idx="1510">
                  <c:v>26.918444632127017</c:v>
                </c:pt>
                <c:pt idx="1511">
                  <c:v>27.273038665476996</c:v>
                </c:pt>
                <c:pt idx="1512">
                  <c:v>27.197961638351508</c:v>
                </c:pt>
                <c:pt idx="1513">
                  <c:v>27.305617434334735</c:v>
                </c:pt>
                <c:pt idx="1514">
                  <c:v>26.218468331767617</c:v>
                </c:pt>
                <c:pt idx="1515">
                  <c:v>26.96691602492287</c:v>
                </c:pt>
                <c:pt idx="1516">
                  <c:v>27.538986026330651</c:v>
                </c:pt>
                <c:pt idx="1517">
                  <c:v>27.408848700991008</c:v>
                </c:pt>
                <c:pt idx="1518">
                  <c:v>27.400722446243645</c:v>
                </c:pt>
                <c:pt idx="1519">
                  <c:v>26.139712765837213</c:v>
                </c:pt>
                <c:pt idx="1520">
                  <c:v>26.716690536910157</c:v>
                </c:pt>
                <c:pt idx="1521">
                  <c:v>27.31142980857037</c:v>
                </c:pt>
                <c:pt idx="1522">
                  <c:v>25.720400819964041</c:v>
                </c:pt>
                <c:pt idx="1523">
                  <c:v>25.94680443122693</c:v>
                </c:pt>
                <c:pt idx="1524">
                  <c:v>24.014277487238616</c:v>
                </c:pt>
                <c:pt idx="1525">
                  <c:v>23.487413714232709</c:v>
                </c:pt>
                <c:pt idx="1526">
                  <c:v>22.599269467376015</c:v>
                </c:pt>
                <c:pt idx="1527">
                  <c:v>23.34825861237891</c:v>
                </c:pt>
                <c:pt idx="1528">
                  <c:v>23.688542677436274</c:v>
                </c:pt>
                <c:pt idx="1529">
                  <c:v>22.409351777208222</c:v>
                </c:pt>
                <c:pt idx="1530">
                  <c:v>20.900246967426742</c:v>
                </c:pt>
                <c:pt idx="1531">
                  <c:v>21.394490754583927</c:v>
                </c:pt>
                <c:pt idx="1532">
                  <c:v>20.355949782986606</c:v>
                </c:pt>
                <c:pt idx="1533">
                  <c:v>16.381893046156744</c:v>
                </c:pt>
                <c:pt idx="1534">
                  <c:v>15.25456142952563</c:v>
                </c:pt>
                <c:pt idx="1535">
                  <c:v>15.370926237099214</c:v>
                </c:pt>
                <c:pt idx="1536">
                  <c:v>15.169539963203816</c:v>
                </c:pt>
                <c:pt idx="1537">
                  <c:v>14.11739885485467</c:v>
                </c:pt>
                <c:pt idx="1538">
                  <c:v>13.319128836367234</c:v>
                </c:pt>
                <c:pt idx="1539">
                  <c:v>14.976730666864546</c:v>
                </c:pt>
                <c:pt idx="1540">
                  <c:v>15.990837042671634</c:v>
                </c:pt>
                <c:pt idx="1541">
                  <c:v>16.378493035897524</c:v>
                </c:pt>
                <c:pt idx="1542">
                  <c:v>16.688783896123727</c:v>
                </c:pt>
                <c:pt idx="1543">
                  <c:v>18.087700934058635</c:v>
                </c:pt>
                <c:pt idx="1544">
                  <c:v>18.825229210929251</c:v>
                </c:pt>
                <c:pt idx="1545">
                  <c:v>19.351103328650776</c:v>
                </c:pt>
                <c:pt idx="1546">
                  <c:v>19.805658400991277</c:v>
                </c:pt>
                <c:pt idx="1547">
                  <c:v>20.315066787662051</c:v>
                </c:pt>
                <c:pt idx="1548">
                  <c:v>20.520463958328587</c:v>
                </c:pt>
                <c:pt idx="1549">
                  <c:v>19.913339731236363</c:v>
                </c:pt>
                <c:pt idx="1550">
                  <c:v>20.996975362530396</c:v>
                </c:pt>
                <c:pt idx="1551">
                  <c:v>21.796882493046848</c:v>
                </c:pt>
                <c:pt idx="1552">
                  <c:v>20.472560404918017</c:v>
                </c:pt>
                <c:pt idx="1553">
                  <c:v>19.734788843859448</c:v>
                </c:pt>
                <c:pt idx="1554">
                  <c:v>19.66143801032495</c:v>
                </c:pt>
                <c:pt idx="1555">
                  <c:v>19.763042071666522</c:v>
                </c:pt>
                <c:pt idx="1556">
                  <c:v>20.373917416187037</c:v>
                </c:pt>
                <c:pt idx="1557">
                  <c:v>21.232339871655601</c:v>
                </c:pt>
                <c:pt idx="1558">
                  <c:v>21.692776459844115</c:v>
                </c:pt>
                <c:pt idx="1559">
                  <c:v>22.388191381895936</c:v>
                </c:pt>
                <c:pt idx="1560">
                  <c:v>22.969916381860369</c:v>
                </c:pt>
                <c:pt idx="1561">
                  <c:v>23.48128160933215</c:v>
                </c:pt>
                <c:pt idx="1562">
                  <c:v>22.891029876049686</c:v>
                </c:pt>
                <c:pt idx="1563">
                  <c:v>23.135563140144352</c:v>
                </c:pt>
                <c:pt idx="1564">
                  <c:v>23.051189450821227</c:v>
                </c:pt>
                <c:pt idx="1565">
                  <c:v>22.092911397927178</c:v>
                </c:pt>
                <c:pt idx="1566">
                  <c:v>22.602921898649701</c:v>
                </c:pt>
                <c:pt idx="1567">
                  <c:v>20.042747935553443</c:v>
                </c:pt>
                <c:pt idx="1568">
                  <c:v>19.691179573870976</c:v>
                </c:pt>
                <c:pt idx="1569">
                  <c:v>20.148778835830477</c:v>
                </c:pt>
                <c:pt idx="1570">
                  <c:v>20.338186123412157</c:v>
                </c:pt>
                <c:pt idx="1571">
                  <c:v>20.516505633170141</c:v>
                </c:pt>
                <c:pt idx="1572">
                  <c:v>21.205755997644395</c:v>
                </c:pt>
                <c:pt idx="1573">
                  <c:v>21.790040219931292</c:v>
                </c:pt>
                <c:pt idx="1574">
                  <c:v>22.046517420078093</c:v>
                </c:pt>
                <c:pt idx="1575">
                  <c:v>21.77196758500445</c:v>
                </c:pt>
                <c:pt idx="1576">
                  <c:v>20.934518900265747</c:v>
                </c:pt>
                <c:pt idx="1577">
                  <c:v>20.540734553345469</c:v>
                </c:pt>
                <c:pt idx="1578">
                  <c:v>20.992470715389111</c:v>
                </c:pt>
                <c:pt idx="1579">
                  <c:v>21.403817913020042</c:v>
                </c:pt>
                <c:pt idx="1580">
                  <c:v>21.777708318922649</c:v>
                </c:pt>
                <c:pt idx="1581">
                  <c:v>21.572254048049665</c:v>
                </c:pt>
                <c:pt idx="1582">
                  <c:v>20.89415053927889</c:v>
                </c:pt>
                <c:pt idx="1583">
                  <c:v>21.234544416672307</c:v>
                </c:pt>
                <c:pt idx="1584">
                  <c:v>21.89666719936633</c:v>
                </c:pt>
                <c:pt idx="1585">
                  <c:v>22.04891350374962</c:v>
                </c:pt>
                <c:pt idx="1586">
                  <c:v>22.415356349747949</c:v>
                </c:pt>
                <c:pt idx="1587">
                  <c:v>22.591797273425758</c:v>
                </c:pt>
                <c:pt idx="1588">
                  <c:v>23.407867469090316</c:v>
                </c:pt>
                <c:pt idx="1589">
                  <c:v>22.921463451009011</c:v>
                </c:pt>
                <c:pt idx="1590">
                  <c:v>23.48851661107167</c:v>
                </c:pt>
                <c:pt idx="1591">
                  <c:v>23.352749595227966</c:v>
                </c:pt>
                <c:pt idx="1592">
                  <c:v>23.438394261285296</c:v>
                </c:pt>
                <c:pt idx="1593">
                  <c:v>23.830800591163808</c:v>
                </c:pt>
                <c:pt idx="1594">
                  <c:v>24.638026695484808</c:v>
                </c:pt>
                <c:pt idx="1595">
                  <c:v>24.857801952868197</c:v>
                </c:pt>
                <c:pt idx="1596">
                  <c:v>24.855560014215193</c:v>
                </c:pt>
                <c:pt idx="1597">
                  <c:v>24.586942551906912</c:v>
                </c:pt>
                <c:pt idx="1598">
                  <c:v>24.952008173876234</c:v>
                </c:pt>
                <c:pt idx="1599">
                  <c:v>24.782327531126946</c:v>
                </c:pt>
                <c:pt idx="1600">
                  <c:v>24.939276177117748</c:v>
                </c:pt>
                <c:pt idx="1601">
                  <c:v>25.553926180856188</c:v>
                </c:pt>
                <c:pt idx="1602">
                  <c:v>25.813437721936602</c:v>
                </c:pt>
                <c:pt idx="1603">
                  <c:v>25.613544488606184</c:v>
                </c:pt>
                <c:pt idx="1604">
                  <c:v>25.914342044548157</c:v>
                </c:pt>
                <c:pt idx="1605">
                  <c:v>25.158787223322932</c:v>
                </c:pt>
                <c:pt idx="1606">
                  <c:v>26.602643476096834</c:v>
                </c:pt>
                <c:pt idx="1607">
                  <c:v>26.789896722990672</c:v>
                </c:pt>
                <c:pt idx="1608">
                  <c:v>26.48816732790463</c:v>
                </c:pt>
                <c:pt idx="1609">
                  <c:v>27.063925594315776</c:v>
                </c:pt>
                <c:pt idx="1610">
                  <c:v>26.863884709932691</c:v>
                </c:pt>
                <c:pt idx="1611">
                  <c:v>26.989888672679015</c:v>
                </c:pt>
                <c:pt idx="1612">
                  <c:v>27.062797202085473</c:v>
                </c:pt>
                <c:pt idx="1613">
                  <c:v>26.827363512618316</c:v>
                </c:pt>
                <c:pt idx="1614">
                  <c:v>26.179378362072224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70424"/>
        <c:axId val="179401080"/>
      </c:scatterChart>
      <c:scatterChart>
        <c:scatterStyle val="lineMarker"/>
        <c:varyColors val="0"/>
        <c:ser>
          <c:idx val="1"/>
          <c:order val="1"/>
          <c:tx>
            <c:v>Interest Rate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Data!$F$129:$F$1745</c:f>
              <c:numCache>
                <c:formatCode>0.00</c:formatCode>
                <c:ptCount val="1617"/>
                <c:pt idx="0">
                  <c:v>1881.0416666666576</c:v>
                </c:pt>
                <c:pt idx="1">
                  <c:v>1881.1249999999909</c:v>
                </c:pt>
                <c:pt idx="2">
                  <c:v>1881.2083333333242</c:v>
                </c:pt>
                <c:pt idx="3">
                  <c:v>1881.2916666666574</c:v>
                </c:pt>
                <c:pt idx="4">
                  <c:v>1881.3749999999907</c:v>
                </c:pt>
                <c:pt idx="5">
                  <c:v>1881.4583333333239</c:v>
                </c:pt>
                <c:pt idx="6">
                  <c:v>1881.5416666666572</c:v>
                </c:pt>
                <c:pt idx="7">
                  <c:v>1881.6249999999905</c:v>
                </c:pt>
                <c:pt idx="8">
                  <c:v>1881.7083333333237</c:v>
                </c:pt>
                <c:pt idx="9">
                  <c:v>1881.791666666657</c:v>
                </c:pt>
                <c:pt idx="10">
                  <c:v>1881.8749999999902</c:v>
                </c:pt>
                <c:pt idx="11">
                  <c:v>1881.9583333333235</c:v>
                </c:pt>
                <c:pt idx="12">
                  <c:v>1882.0416666666567</c:v>
                </c:pt>
                <c:pt idx="13">
                  <c:v>1882.12499999999</c:v>
                </c:pt>
                <c:pt idx="14">
                  <c:v>1882.2083333333233</c:v>
                </c:pt>
                <c:pt idx="15">
                  <c:v>1882.2916666666565</c:v>
                </c:pt>
                <c:pt idx="16">
                  <c:v>1882.3749999999898</c:v>
                </c:pt>
                <c:pt idx="17">
                  <c:v>1882.458333333323</c:v>
                </c:pt>
                <c:pt idx="18">
                  <c:v>1882.5416666666563</c:v>
                </c:pt>
                <c:pt idx="19">
                  <c:v>1882.6249999999895</c:v>
                </c:pt>
                <c:pt idx="20">
                  <c:v>1882.7083333333228</c:v>
                </c:pt>
                <c:pt idx="21">
                  <c:v>1882.7916666666561</c:v>
                </c:pt>
                <c:pt idx="22">
                  <c:v>1882.8749999999893</c:v>
                </c:pt>
                <c:pt idx="23">
                  <c:v>1882.9583333333226</c:v>
                </c:pt>
                <c:pt idx="24">
                  <c:v>1883.0416666666558</c:v>
                </c:pt>
                <c:pt idx="25">
                  <c:v>1883.1249999999891</c:v>
                </c:pt>
                <c:pt idx="26">
                  <c:v>1883.2083333333223</c:v>
                </c:pt>
                <c:pt idx="27">
                  <c:v>1883.2916666666556</c:v>
                </c:pt>
                <c:pt idx="28">
                  <c:v>1883.3749999999889</c:v>
                </c:pt>
                <c:pt idx="29">
                  <c:v>1883.4583333333221</c:v>
                </c:pt>
                <c:pt idx="30">
                  <c:v>1883.5416666666554</c:v>
                </c:pt>
                <c:pt idx="31">
                  <c:v>1883.6249999999886</c:v>
                </c:pt>
                <c:pt idx="32">
                  <c:v>1883.7083333333219</c:v>
                </c:pt>
                <c:pt idx="33">
                  <c:v>1883.7916666666551</c:v>
                </c:pt>
                <c:pt idx="34">
                  <c:v>1883.8749999999884</c:v>
                </c:pt>
                <c:pt idx="35">
                  <c:v>1883.9583333333217</c:v>
                </c:pt>
                <c:pt idx="36">
                  <c:v>1884.0416666666549</c:v>
                </c:pt>
                <c:pt idx="37">
                  <c:v>1884.1249999999882</c:v>
                </c:pt>
                <c:pt idx="38">
                  <c:v>1884.2083333333214</c:v>
                </c:pt>
                <c:pt idx="39">
                  <c:v>1884.2916666666547</c:v>
                </c:pt>
                <c:pt idx="40">
                  <c:v>1884.3749999999879</c:v>
                </c:pt>
                <c:pt idx="41">
                  <c:v>1884.4583333333212</c:v>
                </c:pt>
                <c:pt idx="42">
                  <c:v>1884.5416666666545</c:v>
                </c:pt>
                <c:pt idx="43">
                  <c:v>1884.6249999999877</c:v>
                </c:pt>
                <c:pt idx="44">
                  <c:v>1884.708333333321</c:v>
                </c:pt>
                <c:pt idx="45">
                  <c:v>1884.7916666666542</c:v>
                </c:pt>
                <c:pt idx="46">
                  <c:v>1884.8749999999875</c:v>
                </c:pt>
                <c:pt idx="47">
                  <c:v>1884.9583333333208</c:v>
                </c:pt>
                <c:pt idx="48">
                  <c:v>1885.041666666654</c:v>
                </c:pt>
                <c:pt idx="49">
                  <c:v>1885.1249999999873</c:v>
                </c:pt>
                <c:pt idx="50">
                  <c:v>1885.2083333333205</c:v>
                </c:pt>
                <c:pt idx="51">
                  <c:v>1885.2916666666538</c:v>
                </c:pt>
                <c:pt idx="52">
                  <c:v>1885.374999999987</c:v>
                </c:pt>
                <c:pt idx="53">
                  <c:v>1885.4583333333203</c:v>
                </c:pt>
                <c:pt idx="54">
                  <c:v>1885.5416666666536</c:v>
                </c:pt>
                <c:pt idx="55">
                  <c:v>1885.6249999999868</c:v>
                </c:pt>
                <c:pt idx="56">
                  <c:v>1885.7083333333201</c:v>
                </c:pt>
                <c:pt idx="57">
                  <c:v>1885.7916666666533</c:v>
                </c:pt>
                <c:pt idx="58">
                  <c:v>1885.8749999999866</c:v>
                </c:pt>
                <c:pt idx="59">
                  <c:v>1885.9583333333198</c:v>
                </c:pt>
                <c:pt idx="60">
                  <c:v>1886.0416666666531</c:v>
                </c:pt>
                <c:pt idx="61">
                  <c:v>1886.1249999999864</c:v>
                </c:pt>
                <c:pt idx="62">
                  <c:v>1886.2083333333196</c:v>
                </c:pt>
                <c:pt idx="63">
                  <c:v>1886.2916666666529</c:v>
                </c:pt>
                <c:pt idx="64">
                  <c:v>1886.3749999999861</c:v>
                </c:pt>
                <c:pt idx="65">
                  <c:v>1886.4583333333194</c:v>
                </c:pt>
                <c:pt idx="66">
                  <c:v>1886.5416666666526</c:v>
                </c:pt>
                <c:pt idx="67">
                  <c:v>1886.6249999999859</c:v>
                </c:pt>
                <c:pt idx="68">
                  <c:v>1886.7083333333192</c:v>
                </c:pt>
                <c:pt idx="69">
                  <c:v>1886.7916666666524</c:v>
                </c:pt>
                <c:pt idx="70">
                  <c:v>1886.8749999999857</c:v>
                </c:pt>
                <c:pt idx="71">
                  <c:v>1886.9583333333189</c:v>
                </c:pt>
                <c:pt idx="72">
                  <c:v>1887.0416666666522</c:v>
                </c:pt>
                <c:pt idx="73">
                  <c:v>1887.1249999999854</c:v>
                </c:pt>
                <c:pt idx="74">
                  <c:v>1887.2083333333187</c:v>
                </c:pt>
                <c:pt idx="75">
                  <c:v>1887.291666666652</c:v>
                </c:pt>
                <c:pt idx="76">
                  <c:v>1887.3749999999852</c:v>
                </c:pt>
                <c:pt idx="77">
                  <c:v>1887.4583333333185</c:v>
                </c:pt>
                <c:pt idx="78">
                  <c:v>1887.5416666666517</c:v>
                </c:pt>
                <c:pt idx="79">
                  <c:v>1887.624999999985</c:v>
                </c:pt>
                <c:pt idx="80">
                  <c:v>1887.7083333333183</c:v>
                </c:pt>
                <c:pt idx="81">
                  <c:v>1887.7916666666515</c:v>
                </c:pt>
                <c:pt idx="82">
                  <c:v>1887.8749999999848</c:v>
                </c:pt>
                <c:pt idx="83">
                  <c:v>1887.958333333318</c:v>
                </c:pt>
                <c:pt idx="84">
                  <c:v>1888.0416666666513</c:v>
                </c:pt>
                <c:pt idx="85">
                  <c:v>1888.1249999999845</c:v>
                </c:pt>
                <c:pt idx="86">
                  <c:v>1888.2083333333178</c:v>
                </c:pt>
                <c:pt idx="87">
                  <c:v>1888.2916666666511</c:v>
                </c:pt>
                <c:pt idx="88">
                  <c:v>1888.3749999999843</c:v>
                </c:pt>
                <c:pt idx="89">
                  <c:v>1888.4583333333176</c:v>
                </c:pt>
                <c:pt idx="90">
                  <c:v>1888.5416666666508</c:v>
                </c:pt>
                <c:pt idx="91">
                  <c:v>1888.6249999999841</c:v>
                </c:pt>
                <c:pt idx="92">
                  <c:v>1888.7083333333173</c:v>
                </c:pt>
                <c:pt idx="93">
                  <c:v>1888.7916666666506</c:v>
                </c:pt>
                <c:pt idx="94">
                  <c:v>1888.8749999999839</c:v>
                </c:pt>
                <c:pt idx="95">
                  <c:v>1888.9583333333171</c:v>
                </c:pt>
                <c:pt idx="96">
                  <c:v>1889.0416666666504</c:v>
                </c:pt>
                <c:pt idx="97">
                  <c:v>1889.1249999999836</c:v>
                </c:pt>
                <c:pt idx="98">
                  <c:v>1889.2083333333169</c:v>
                </c:pt>
                <c:pt idx="99">
                  <c:v>1889.2916666666501</c:v>
                </c:pt>
                <c:pt idx="100">
                  <c:v>1889.3749999999834</c:v>
                </c:pt>
                <c:pt idx="101">
                  <c:v>1889.4583333333167</c:v>
                </c:pt>
                <c:pt idx="102">
                  <c:v>1889.5416666666499</c:v>
                </c:pt>
                <c:pt idx="103">
                  <c:v>1889.6249999999832</c:v>
                </c:pt>
                <c:pt idx="104">
                  <c:v>1889.7083333333164</c:v>
                </c:pt>
                <c:pt idx="105">
                  <c:v>1889.7916666666497</c:v>
                </c:pt>
                <c:pt idx="106">
                  <c:v>1889.8749999999829</c:v>
                </c:pt>
                <c:pt idx="107">
                  <c:v>1889.9583333333162</c:v>
                </c:pt>
                <c:pt idx="108">
                  <c:v>1890.0416666666495</c:v>
                </c:pt>
                <c:pt idx="109">
                  <c:v>1890.1249999999827</c:v>
                </c:pt>
                <c:pt idx="110">
                  <c:v>1890.208333333316</c:v>
                </c:pt>
                <c:pt idx="111">
                  <c:v>1890.2916666666492</c:v>
                </c:pt>
                <c:pt idx="112">
                  <c:v>1890.3749999999825</c:v>
                </c:pt>
                <c:pt idx="113">
                  <c:v>1890.4583333333157</c:v>
                </c:pt>
                <c:pt idx="114">
                  <c:v>1890.541666666649</c:v>
                </c:pt>
                <c:pt idx="115">
                  <c:v>1890.6249999999823</c:v>
                </c:pt>
                <c:pt idx="116">
                  <c:v>1890.7083333333155</c:v>
                </c:pt>
                <c:pt idx="117">
                  <c:v>1890.7916666666488</c:v>
                </c:pt>
                <c:pt idx="118">
                  <c:v>1890.874999999982</c:v>
                </c:pt>
                <c:pt idx="119">
                  <c:v>1890.9583333333153</c:v>
                </c:pt>
                <c:pt idx="120">
                  <c:v>1891.0416666666486</c:v>
                </c:pt>
                <c:pt idx="121">
                  <c:v>1891.1249999999818</c:v>
                </c:pt>
                <c:pt idx="122">
                  <c:v>1891.2083333333151</c:v>
                </c:pt>
                <c:pt idx="123">
                  <c:v>1891.2916666666483</c:v>
                </c:pt>
                <c:pt idx="124">
                  <c:v>1891.3749999999816</c:v>
                </c:pt>
                <c:pt idx="125">
                  <c:v>1891.4583333333148</c:v>
                </c:pt>
                <c:pt idx="126">
                  <c:v>1891.5416666666481</c:v>
                </c:pt>
                <c:pt idx="127">
                  <c:v>1891.6249999999814</c:v>
                </c:pt>
                <c:pt idx="128">
                  <c:v>1891.7083333333146</c:v>
                </c:pt>
                <c:pt idx="129">
                  <c:v>1891.7916666666479</c:v>
                </c:pt>
                <c:pt idx="130">
                  <c:v>1891.8749999999811</c:v>
                </c:pt>
                <c:pt idx="131">
                  <c:v>1891.9583333333144</c:v>
                </c:pt>
                <c:pt idx="132">
                  <c:v>1892.0416666666476</c:v>
                </c:pt>
                <c:pt idx="133">
                  <c:v>1892.1249999999809</c:v>
                </c:pt>
                <c:pt idx="134">
                  <c:v>1892.2083333333142</c:v>
                </c:pt>
                <c:pt idx="135">
                  <c:v>1892.2916666666474</c:v>
                </c:pt>
                <c:pt idx="136">
                  <c:v>1892.3749999999807</c:v>
                </c:pt>
                <c:pt idx="137">
                  <c:v>1892.4583333333139</c:v>
                </c:pt>
                <c:pt idx="138">
                  <c:v>1892.5416666666472</c:v>
                </c:pt>
                <c:pt idx="139">
                  <c:v>1892.6249999999804</c:v>
                </c:pt>
                <c:pt idx="140">
                  <c:v>1892.7083333333137</c:v>
                </c:pt>
                <c:pt idx="141">
                  <c:v>1892.791666666647</c:v>
                </c:pt>
                <c:pt idx="142">
                  <c:v>1892.8749999999802</c:v>
                </c:pt>
                <c:pt idx="143">
                  <c:v>1892.9583333333135</c:v>
                </c:pt>
                <c:pt idx="144">
                  <c:v>1893.0416666666467</c:v>
                </c:pt>
                <c:pt idx="145">
                  <c:v>1893.12499999998</c:v>
                </c:pt>
                <c:pt idx="146">
                  <c:v>1893.2083333333132</c:v>
                </c:pt>
                <c:pt idx="147">
                  <c:v>1893.2916666666465</c:v>
                </c:pt>
                <c:pt idx="148">
                  <c:v>1893.3749999999798</c:v>
                </c:pt>
                <c:pt idx="149">
                  <c:v>1893.458333333313</c:v>
                </c:pt>
                <c:pt idx="150">
                  <c:v>1893.5416666666463</c:v>
                </c:pt>
                <c:pt idx="151">
                  <c:v>1893.6249999999795</c:v>
                </c:pt>
                <c:pt idx="152">
                  <c:v>1893.7083333333128</c:v>
                </c:pt>
                <c:pt idx="153">
                  <c:v>1893.7916666666461</c:v>
                </c:pt>
                <c:pt idx="154">
                  <c:v>1893.8749999999793</c:v>
                </c:pt>
                <c:pt idx="155">
                  <c:v>1893.9583333333126</c:v>
                </c:pt>
                <c:pt idx="156">
                  <c:v>1894.0416666666458</c:v>
                </c:pt>
                <c:pt idx="157">
                  <c:v>1894.1249999999791</c:v>
                </c:pt>
                <c:pt idx="158">
                  <c:v>1894.2083333333123</c:v>
                </c:pt>
                <c:pt idx="159">
                  <c:v>1894.2916666666456</c:v>
                </c:pt>
                <c:pt idx="160">
                  <c:v>1894.3749999999789</c:v>
                </c:pt>
                <c:pt idx="161">
                  <c:v>1894.4583333333121</c:v>
                </c:pt>
                <c:pt idx="162">
                  <c:v>1894.5416666666454</c:v>
                </c:pt>
                <c:pt idx="163">
                  <c:v>1894.6249999999786</c:v>
                </c:pt>
                <c:pt idx="164">
                  <c:v>1894.7083333333119</c:v>
                </c:pt>
                <c:pt idx="165">
                  <c:v>1894.7916666666451</c:v>
                </c:pt>
                <c:pt idx="166">
                  <c:v>1894.8749999999784</c:v>
                </c:pt>
                <c:pt idx="167">
                  <c:v>1894.9583333333117</c:v>
                </c:pt>
                <c:pt idx="168">
                  <c:v>1895.0416666666449</c:v>
                </c:pt>
                <c:pt idx="169">
                  <c:v>1895.1249999999782</c:v>
                </c:pt>
                <c:pt idx="170">
                  <c:v>1895.2083333333114</c:v>
                </c:pt>
                <c:pt idx="171">
                  <c:v>1895.2916666666447</c:v>
                </c:pt>
                <c:pt idx="172">
                  <c:v>1895.3749999999779</c:v>
                </c:pt>
                <c:pt idx="173">
                  <c:v>1895.4583333333112</c:v>
                </c:pt>
                <c:pt idx="174">
                  <c:v>1895.5416666666445</c:v>
                </c:pt>
                <c:pt idx="175">
                  <c:v>1895.6249999999777</c:v>
                </c:pt>
                <c:pt idx="176">
                  <c:v>1895.708333333311</c:v>
                </c:pt>
                <c:pt idx="177">
                  <c:v>1895.7916666666442</c:v>
                </c:pt>
                <c:pt idx="178">
                  <c:v>1895.8749999999775</c:v>
                </c:pt>
                <c:pt idx="179">
                  <c:v>1895.9583333333107</c:v>
                </c:pt>
                <c:pt idx="180">
                  <c:v>1896.041666666644</c:v>
                </c:pt>
                <c:pt idx="181">
                  <c:v>1896.1249999999773</c:v>
                </c:pt>
                <c:pt idx="182">
                  <c:v>1896.2083333333105</c:v>
                </c:pt>
                <c:pt idx="183">
                  <c:v>1896.2916666666438</c:v>
                </c:pt>
                <c:pt idx="184">
                  <c:v>1896.374999999977</c:v>
                </c:pt>
                <c:pt idx="185">
                  <c:v>1896.4583333333103</c:v>
                </c:pt>
                <c:pt idx="186">
                  <c:v>1896.5416666666436</c:v>
                </c:pt>
                <c:pt idx="187">
                  <c:v>1896.6249999999768</c:v>
                </c:pt>
                <c:pt idx="188">
                  <c:v>1896.7083333333101</c:v>
                </c:pt>
                <c:pt idx="189">
                  <c:v>1896.7916666666433</c:v>
                </c:pt>
                <c:pt idx="190">
                  <c:v>1896.8749999999766</c:v>
                </c:pt>
                <c:pt idx="191">
                  <c:v>1896.9583333333098</c:v>
                </c:pt>
                <c:pt idx="192">
                  <c:v>1897.0416666666431</c:v>
                </c:pt>
                <c:pt idx="193">
                  <c:v>1897.1249999999764</c:v>
                </c:pt>
                <c:pt idx="194">
                  <c:v>1897.2083333333096</c:v>
                </c:pt>
                <c:pt idx="195">
                  <c:v>1897.2916666666429</c:v>
                </c:pt>
                <c:pt idx="196">
                  <c:v>1897.3749999999761</c:v>
                </c:pt>
                <c:pt idx="197">
                  <c:v>1897.4583333333094</c:v>
                </c:pt>
                <c:pt idx="198">
                  <c:v>1897.5416666666426</c:v>
                </c:pt>
                <c:pt idx="199">
                  <c:v>1897.6249999999759</c:v>
                </c:pt>
                <c:pt idx="200">
                  <c:v>1897.7083333333092</c:v>
                </c:pt>
                <c:pt idx="201">
                  <c:v>1897.7916666666424</c:v>
                </c:pt>
                <c:pt idx="202">
                  <c:v>1897.8749999999757</c:v>
                </c:pt>
                <c:pt idx="203">
                  <c:v>1897.9583333333089</c:v>
                </c:pt>
                <c:pt idx="204">
                  <c:v>1898.0416666666422</c:v>
                </c:pt>
                <c:pt idx="205">
                  <c:v>1898.1249999999754</c:v>
                </c:pt>
                <c:pt idx="206">
                  <c:v>1898.2083333333087</c:v>
                </c:pt>
                <c:pt idx="207">
                  <c:v>1898.291666666642</c:v>
                </c:pt>
                <c:pt idx="208">
                  <c:v>1898.3749999999752</c:v>
                </c:pt>
                <c:pt idx="209">
                  <c:v>1898.4583333333085</c:v>
                </c:pt>
                <c:pt idx="210">
                  <c:v>1898.5416666666417</c:v>
                </c:pt>
                <c:pt idx="211">
                  <c:v>1898.624999999975</c:v>
                </c:pt>
                <c:pt idx="212">
                  <c:v>1898.7083333333082</c:v>
                </c:pt>
                <c:pt idx="213">
                  <c:v>1898.7916666666415</c:v>
                </c:pt>
                <c:pt idx="214">
                  <c:v>1898.8749999999748</c:v>
                </c:pt>
                <c:pt idx="215">
                  <c:v>1898.958333333308</c:v>
                </c:pt>
                <c:pt idx="216">
                  <c:v>1899.0416666666413</c:v>
                </c:pt>
                <c:pt idx="217">
                  <c:v>1899.1249999999745</c:v>
                </c:pt>
                <c:pt idx="218">
                  <c:v>1899.2083333333078</c:v>
                </c:pt>
                <c:pt idx="219">
                  <c:v>1899.291666666641</c:v>
                </c:pt>
                <c:pt idx="220">
                  <c:v>1899.3749999999743</c:v>
                </c:pt>
                <c:pt idx="221">
                  <c:v>1899.4583333333076</c:v>
                </c:pt>
                <c:pt idx="222">
                  <c:v>1899.5416666666408</c:v>
                </c:pt>
                <c:pt idx="223">
                  <c:v>1899.6249999999741</c:v>
                </c:pt>
                <c:pt idx="224">
                  <c:v>1899.7083333333073</c:v>
                </c:pt>
                <c:pt idx="225">
                  <c:v>1899.7916666666406</c:v>
                </c:pt>
                <c:pt idx="226">
                  <c:v>1899.8749999999739</c:v>
                </c:pt>
                <c:pt idx="227">
                  <c:v>1899.9583333333071</c:v>
                </c:pt>
                <c:pt idx="228">
                  <c:v>1900.0416666666404</c:v>
                </c:pt>
                <c:pt idx="229">
                  <c:v>1900.1249999999736</c:v>
                </c:pt>
                <c:pt idx="230">
                  <c:v>1900.2083333333069</c:v>
                </c:pt>
                <c:pt idx="231">
                  <c:v>1900.2916666666401</c:v>
                </c:pt>
                <c:pt idx="232">
                  <c:v>1900.3749999999734</c:v>
                </c:pt>
                <c:pt idx="233">
                  <c:v>1900.4583333333067</c:v>
                </c:pt>
                <c:pt idx="234">
                  <c:v>1900.5416666666399</c:v>
                </c:pt>
                <c:pt idx="235">
                  <c:v>1900.6249999999732</c:v>
                </c:pt>
                <c:pt idx="236">
                  <c:v>1900.7083333333064</c:v>
                </c:pt>
                <c:pt idx="237">
                  <c:v>1900.7916666666397</c:v>
                </c:pt>
                <c:pt idx="238">
                  <c:v>1900.8749999999729</c:v>
                </c:pt>
                <c:pt idx="239">
                  <c:v>1900.9583333333062</c:v>
                </c:pt>
                <c:pt idx="240">
                  <c:v>1901.0416666666395</c:v>
                </c:pt>
                <c:pt idx="241">
                  <c:v>1901.1249999999727</c:v>
                </c:pt>
                <c:pt idx="242">
                  <c:v>1901.208333333306</c:v>
                </c:pt>
                <c:pt idx="243">
                  <c:v>1901.2916666666392</c:v>
                </c:pt>
                <c:pt idx="244">
                  <c:v>1901.3749999999725</c:v>
                </c:pt>
                <c:pt idx="245">
                  <c:v>1901.4583333333057</c:v>
                </c:pt>
                <c:pt idx="246">
                  <c:v>1901.541666666639</c:v>
                </c:pt>
                <c:pt idx="247">
                  <c:v>1901.6249999999723</c:v>
                </c:pt>
                <c:pt idx="248">
                  <c:v>1901.7083333333055</c:v>
                </c:pt>
                <c:pt idx="249">
                  <c:v>1901.7916666666388</c:v>
                </c:pt>
                <c:pt idx="250">
                  <c:v>1901.874999999972</c:v>
                </c:pt>
                <c:pt idx="251">
                  <c:v>1901.9583333333053</c:v>
                </c:pt>
                <c:pt idx="252">
                  <c:v>1902.0416666666385</c:v>
                </c:pt>
                <c:pt idx="253">
                  <c:v>1902.1249999999718</c:v>
                </c:pt>
                <c:pt idx="254">
                  <c:v>1902.2083333333051</c:v>
                </c:pt>
                <c:pt idx="255">
                  <c:v>1902.2916666666383</c:v>
                </c:pt>
                <c:pt idx="256">
                  <c:v>1902.3749999999716</c:v>
                </c:pt>
                <c:pt idx="257">
                  <c:v>1902.4583333333048</c:v>
                </c:pt>
                <c:pt idx="258">
                  <c:v>1902.5416666666381</c:v>
                </c:pt>
                <c:pt idx="259">
                  <c:v>1902.6249999999714</c:v>
                </c:pt>
                <c:pt idx="260">
                  <c:v>1902.7083333333046</c:v>
                </c:pt>
                <c:pt idx="261">
                  <c:v>1902.7916666666379</c:v>
                </c:pt>
                <c:pt idx="262">
                  <c:v>1902.8749999999711</c:v>
                </c:pt>
                <c:pt idx="263">
                  <c:v>1902.9583333333044</c:v>
                </c:pt>
                <c:pt idx="264">
                  <c:v>1903.0416666666376</c:v>
                </c:pt>
                <c:pt idx="265">
                  <c:v>1903.1249999999709</c:v>
                </c:pt>
                <c:pt idx="266">
                  <c:v>1903.2083333333042</c:v>
                </c:pt>
                <c:pt idx="267">
                  <c:v>1903.2916666666374</c:v>
                </c:pt>
                <c:pt idx="268">
                  <c:v>1903.3749999999707</c:v>
                </c:pt>
                <c:pt idx="269">
                  <c:v>1903.4583333333039</c:v>
                </c:pt>
                <c:pt idx="270">
                  <c:v>1903.5416666666372</c:v>
                </c:pt>
                <c:pt idx="271">
                  <c:v>1903.6249999999704</c:v>
                </c:pt>
                <c:pt idx="272">
                  <c:v>1903.7083333333037</c:v>
                </c:pt>
                <c:pt idx="273">
                  <c:v>1903.791666666637</c:v>
                </c:pt>
                <c:pt idx="274">
                  <c:v>1903.8749999999702</c:v>
                </c:pt>
                <c:pt idx="275">
                  <c:v>1903.9583333333035</c:v>
                </c:pt>
                <c:pt idx="276">
                  <c:v>1904.0416666666367</c:v>
                </c:pt>
                <c:pt idx="277">
                  <c:v>1904.12499999997</c:v>
                </c:pt>
                <c:pt idx="278">
                  <c:v>1904.2083333333032</c:v>
                </c:pt>
                <c:pt idx="279">
                  <c:v>1904.2916666666365</c:v>
                </c:pt>
                <c:pt idx="280">
                  <c:v>1904.3749999999698</c:v>
                </c:pt>
                <c:pt idx="281">
                  <c:v>1904.458333333303</c:v>
                </c:pt>
                <c:pt idx="282">
                  <c:v>1904.5416666666363</c:v>
                </c:pt>
                <c:pt idx="283">
                  <c:v>1904.6249999999695</c:v>
                </c:pt>
                <c:pt idx="284">
                  <c:v>1904.7083333333028</c:v>
                </c:pt>
                <c:pt idx="285">
                  <c:v>1904.791666666636</c:v>
                </c:pt>
                <c:pt idx="286">
                  <c:v>1904.8749999999693</c:v>
                </c:pt>
                <c:pt idx="287">
                  <c:v>1904.9583333333026</c:v>
                </c:pt>
                <c:pt idx="288">
                  <c:v>1905.0416666666358</c:v>
                </c:pt>
                <c:pt idx="289">
                  <c:v>1905.1249999999691</c:v>
                </c:pt>
                <c:pt idx="290">
                  <c:v>1905.2083333333023</c:v>
                </c:pt>
                <c:pt idx="291">
                  <c:v>1905.2916666666356</c:v>
                </c:pt>
                <c:pt idx="292">
                  <c:v>1905.3749999999688</c:v>
                </c:pt>
                <c:pt idx="293">
                  <c:v>1905.4583333333021</c:v>
                </c:pt>
                <c:pt idx="294">
                  <c:v>1905.5416666666354</c:v>
                </c:pt>
                <c:pt idx="295">
                  <c:v>1905.6249999999686</c:v>
                </c:pt>
                <c:pt idx="296">
                  <c:v>1905.7083333333019</c:v>
                </c:pt>
                <c:pt idx="297">
                  <c:v>1905.7916666666351</c:v>
                </c:pt>
                <c:pt idx="298">
                  <c:v>1905.8749999999684</c:v>
                </c:pt>
                <c:pt idx="299">
                  <c:v>1905.9583333333017</c:v>
                </c:pt>
                <c:pt idx="300">
                  <c:v>1906.0416666666349</c:v>
                </c:pt>
                <c:pt idx="301">
                  <c:v>1906.1249999999682</c:v>
                </c:pt>
                <c:pt idx="302">
                  <c:v>1906.2083333333014</c:v>
                </c:pt>
                <c:pt idx="303">
                  <c:v>1906.2916666666347</c:v>
                </c:pt>
                <c:pt idx="304">
                  <c:v>1906.3749999999679</c:v>
                </c:pt>
                <c:pt idx="305">
                  <c:v>1906.4583333333012</c:v>
                </c:pt>
                <c:pt idx="306">
                  <c:v>1906.5416666666345</c:v>
                </c:pt>
                <c:pt idx="307">
                  <c:v>1906.6249999999677</c:v>
                </c:pt>
                <c:pt idx="308">
                  <c:v>1906.708333333301</c:v>
                </c:pt>
                <c:pt idx="309">
                  <c:v>1906.7916666666342</c:v>
                </c:pt>
                <c:pt idx="310">
                  <c:v>1906.8749999999675</c:v>
                </c:pt>
                <c:pt idx="311">
                  <c:v>1906.9583333333007</c:v>
                </c:pt>
                <c:pt idx="312">
                  <c:v>1907.041666666634</c:v>
                </c:pt>
                <c:pt idx="313">
                  <c:v>1907.1249999999673</c:v>
                </c:pt>
                <c:pt idx="314">
                  <c:v>1907.2083333333005</c:v>
                </c:pt>
                <c:pt idx="315">
                  <c:v>1907.2916666666338</c:v>
                </c:pt>
                <c:pt idx="316">
                  <c:v>1907.374999999967</c:v>
                </c:pt>
                <c:pt idx="317">
                  <c:v>1907.4583333333003</c:v>
                </c:pt>
                <c:pt idx="318">
                  <c:v>1907.5416666666335</c:v>
                </c:pt>
                <c:pt idx="319">
                  <c:v>1907.6249999999668</c:v>
                </c:pt>
                <c:pt idx="320">
                  <c:v>1907.7083333333001</c:v>
                </c:pt>
                <c:pt idx="321">
                  <c:v>1907.7916666666333</c:v>
                </c:pt>
                <c:pt idx="322">
                  <c:v>1907.8749999999666</c:v>
                </c:pt>
                <c:pt idx="323">
                  <c:v>1907.9583333332998</c:v>
                </c:pt>
                <c:pt idx="324">
                  <c:v>1908.0416666666331</c:v>
                </c:pt>
                <c:pt idx="325">
                  <c:v>1908.1249999999663</c:v>
                </c:pt>
                <c:pt idx="326">
                  <c:v>1908.2083333332996</c:v>
                </c:pt>
                <c:pt idx="327">
                  <c:v>1908.2916666666329</c:v>
                </c:pt>
                <c:pt idx="328">
                  <c:v>1908.3749999999661</c:v>
                </c:pt>
                <c:pt idx="329">
                  <c:v>1908.4583333332994</c:v>
                </c:pt>
                <c:pt idx="330">
                  <c:v>1908.5416666666326</c:v>
                </c:pt>
                <c:pt idx="331">
                  <c:v>1908.6249999999659</c:v>
                </c:pt>
                <c:pt idx="332">
                  <c:v>1908.7083333332992</c:v>
                </c:pt>
                <c:pt idx="333">
                  <c:v>1908.7916666666324</c:v>
                </c:pt>
                <c:pt idx="334">
                  <c:v>1908.8749999999657</c:v>
                </c:pt>
                <c:pt idx="335">
                  <c:v>1908.9583333332989</c:v>
                </c:pt>
                <c:pt idx="336">
                  <c:v>1909.0416666666322</c:v>
                </c:pt>
                <c:pt idx="337">
                  <c:v>1909.1249999999654</c:v>
                </c:pt>
                <c:pt idx="338">
                  <c:v>1909.2083333332987</c:v>
                </c:pt>
                <c:pt idx="339">
                  <c:v>1909.291666666632</c:v>
                </c:pt>
                <c:pt idx="340">
                  <c:v>1909.3749999999652</c:v>
                </c:pt>
                <c:pt idx="341">
                  <c:v>1909.4583333332985</c:v>
                </c:pt>
                <c:pt idx="342">
                  <c:v>1909.5416666666317</c:v>
                </c:pt>
                <c:pt idx="343">
                  <c:v>1909.624999999965</c:v>
                </c:pt>
                <c:pt idx="344">
                  <c:v>1909.7083333332982</c:v>
                </c:pt>
                <c:pt idx="345">
                  <c:v>1909.7916666666315</c:v>
                </c:pt>
                <c:pt idx="346">
                  <c:v>1909.8749999999648</c:v>
                </c:pt>
                <c:pt idx="347">
                  <c:v>1909.958333333298</c:v>
                </c:pt>
                <c:pt idx="348">
                  <c:v>1910.0416666666313</c:v>
                </c:pt>
                <c:pt idx="349">
                  <c:v>1910.1249999999645</c:v>
                </c:pt>
                <c:pt idx="350">
                  <c:v>1910.2083333332978</c:v>
                </c:pt>
                <c:pt idx="351">
                  <c:v>1910.291666666631</c:v>
                </c:pt>
                <c:pt idx="352">
                  <c:v>1910.3749999999643</c:v>
                </c:pt>
                <c:pt idx="353">
                  <c:v>1910.4583333332976</c:v>
                </c:pt>
                <c:pt idx="354">
                  <c:v>1910.5416666666308</c:v>
                </c:pt>
                <c:pt idx="355">
                  <c:v>1910.6249999999641</c:v>
                </c:pt>
                <c:pt idx="356">
                  <c:v>1910.7083333332973</c:v>
                </c:pt>
                <c:pt idx="357">
                  <c:v>1910.7916666666306</c:v>
                </c:pt>
                <c:pt idx="358">
                  <c:v>1910.8749999999638</c:v>
                </c:pt>
                <c:pt idx="359">
                  <c:v>1910.9583333332971</c:v>
                </c:pt>
                <c:pt idx="360">
                  <c:v>1911.0416666666304</c:v>
                </c:pt>
                <c:pt idx="361">
                  <c:v>1911.1249999999636</c:v>
                </c:pt>
                <c:pt idx="362">
                  <c:v>1911.2083333332969</c:v>
                </c:pt>
                <c:pt idx="363">
                  <c:v>1911.2916666666301</c:v>
                </c:pt>
                <c:pt idx="364">
                  <c:v>1911.3749999999634</c:v>
                </c:pt>
                <c:pt idx="365">
                  <c:v>1911.4583333332967</c:v>
                </c:pt>
                <c:pt idx="366">
                  <c:v>1911.5416666666299</c:v>
                </c:pt>
                <c:pt idx="367">
                  <c:v>1911.6249999999632</c:v>
                </c:pt>
                <c:pt idx="368">
                  <c:v>1911.7083333332964</c:v>
                </c:pt>
                <c:pt idx="369">
                  <c:v>1911.7916666666297</c:v>
                </c:pt>
                <c:pt idx="370">
                  <c:v>1911.8749999999629</c:v>
                </c:pt>
                <c:pt idx="371">
                  <c:v>1911.9583333332962</c:v>
                </c:pt>
                <c:pt idx="372">
                  <c:v>1912.0416666666295</c:v>
                </c:pt>
                <c:pt idx="373">
                  <c:v>1912.1249999999627</c:v>
                </c:pt>
                <c:pt idx="374">
                  <c:v>1912.208333333296</c:v>
                </c:pt>
                <c:pt idx="375">
                  <c:v>1912.2916666666292</c:v>
                </c:pt>
                <c:pt idx="376">
                  <c:v>1912.3749999999625</c:v>
                </c:pt>
                <c:pt idx="377">
                  <c:v>1912.4583333332957</c:v>
                </c:pt>
                <c:pt idx="378">
                  <c:v>1912.541666666629</c:v>
                </c:pt>
                <c:pt idx="379">
                  <c:v>1912.6249999999623</c:v>
                </c:pt>
                <c:pt idx="380">
                  <c:v>1912.7083333332955</c:v>
                </c:pt>
                <c:pt idx="381">
                  <c:v>1912.7916666666288</c:v>
                </c:pt>
                <c:pt idx="382">
                  <c:v>1912.874999999962</c:v>
                </c:pt>
                <c:pt idx="383">
                  <c:v>1912.9583333332953</c:v>
                </c:pt>
                <c:pt idx="384">
                  <c:v>1913.0416666666285</c:v>
                </c:pt>
                <c:pt idx="385">
                  <c:v>1913.1249999999618</c:v>
                </c:pt>
                <c:pt idx="386">
                  <c:v>1913.2083333332951</c:v>
                </c:pt>
                <c:pt idx="387">
                  <c:v>1913.2916666666283</c:v>
                </c:pt>
                <c:pt idx="388">
                  <c:v>1913.3749999999616</c:v>
                </c:pt>
                <c:pt idx="389">
                  <c:v>1913.4583333332948</c:v>
                </c:pt>
                <c:pt idx="390">
                  <c:v>1913.5416666666281</c:v>
                </c:pt>
                <c:pt idx="391">
                  <c:v>1913.6249999999613</c:v>
                </c:pt>
                <c:pt idx="392">
                  <c:v>1913.7083333332946</c:v>
                </c:pt>
                <c:pt idx="393">
                  <c:v>1913.7916666666279</c:v>
                </c:pt>
                <c:pt idx="394">
                  <c:v>1913.8749999999611</c:v>
                </c:pt>
                <c:pt idx="395">
                  <c:v>1913.9583333332944</c:v>
                </c:pt>
                <c:pt idx="396">
                  <c:v>1914.0416666666276</c:v>
                </c:pt>
                <c:pt idx="397">
                  <c:v>1914.1249999999609</c:v>
                </c:pt>
                <c:pt idx="398">
                  <c:v>1914.2083333332941</c:v>
                </c:pt>
                <c:pt idx="399">
                  <c:v>1914.2916666666274</c:v>
                </c:pt>
                <c:pt idx="400">
                  <c:v>1914.3749999999607</c:v>
                </c:pt>
                <c:pt idx="401">
                  <c:v>1914.4583333332939</c:v>
                </c:pt>
                <c:pt idx="402">
                  <c:v>1914.5416666666272</c:v>
                </c:pt>
                <c:pt idx="403">
                  <c:v>1914.6249999999604</c:v>
                </c:pt>
                <c:pt idx="404">
                  <c:v>1914.7083333332937</c:v>
                </c:pt>
                <c:pt idx="405">
                  <c:v>1914.791666666627</c:v>
                </c:pt>
                <c:pt idx="406">
                  <c:v>1914.8749999999602</c:v>
                </c:pt>
                <c:pt idx="407">
                  <c:v>1914.9583333332935</c:v>
                </c:pt>
                <c:pt idx="408">
                  <c:v>1915.0416666666267</c:v>
                </c:pt>
                <c:pt idx="409">
                  <c:v>1915.12499999996</c:v>
                </c:pt>
                <c:pt idx="410">
                  <c:v>1915.2083333332932</c:v>
                </c:pt>
                <c:pt idx="411">
                  <c:v>1915.2916666666265</c:v>
                </c:pt>
                <c:pt idx="412">
                  <c:v>1915.3749999999598</c:v>
                </c:pt>
                <c:pt idx="413">
                  <c:v>1915.458333333293</c:v>
                </c:pt>
                <c:pt idx="414">
                  <c:v>1915.5416666666263</c:v>
                </c:pt>
                <c:pt idx="415">
                  <c:v>1915.6249999999595</c:v>
                </c:pt>
                <c:pt idx="416">
                  <c:v>1915.7083333332928</c:v>
                </c:pt>
                <c:pt idx="417">
                  <c:v>1915.791666666626</c:v>
                </c:pt>
                <c:pt idx="418">
                  <c:v>1915.8749999999593</c:v>
                </c:pt>
                <c:pt idx="419">
                  <c:v>1915.9583333332926</c:v>
                </c:pt>
                <c:pt idx="420">
                  <c:v>1916.0416666666258</c:v>
                </c:pt>
                <c:pt idx="421">
                  <c:v>1916.1249999999591</c:v>
                </c:pt>
                <c:pt idx="422">
                  <c:v>1916.2083333332923</c:v>
                </c:pt>
                <c:pt idx="423">
                  <c:v>1916.2916666666256</c:v>
                </c:pt>
                <c:pt idx="424">
                  <c:v>1916.3749999999588</c:v>
                </c:pt>
                <c:pt idx="425">
                  <c:v>1916.4583333332921</c:v>
                </c:pt>
                <c:pt idx="426">
                  <c:v>1916.5416666666254</c:v>
                </c:pt>
                <c:pt idx="427">
                  <c:v>1916.6249999999586</c:v>
                </c:pt>
                <c:pt idx="428">
                  <c:v>1916.7083333332919</c:v>
                </c:pt>
                <c:pt idx="429">
                  <c:v>1916.7916666666251</c:v>
                </c:pt>
                <c:pt idx="430">
                  <c:v>1916.8749999999584</c:v>
                </c:pt>
                <c:pt idx="431">
                  <c:v>1916.9583333332916</c:v>
                </c:pt>
                <c:pt idx="432">
                  <c:v>1917.0416666666249</c:v>
                </c:pt>
                <c:pt idx="433">
                  <c:v>1917.1249999999582</c:v>
                </c:pt>
                <c:pt idx="434">
                  <c:v>1917.2083333332914</c:v>
                </c:pt>
                <c:pt idx="435">
                  <c:v>1917.2916666666247</c:v>
                </c:pt>
                <c:pt idx="436">
                  <c:v>1917.3749999999579</c:v>
                </c:pt>
                <c:pt idx="437">
                  <c:v>1917.4583333332912</c:v>
                </c:pt>
                <c:pt idx="438">
                  <c:v>1917.5416666666245</c:v>
                </c:pt>
                <c:pt idx="439">
                  <c:v>1917.6249999999577</c:v>
                </c:pt>
                <c:pt idx="440">
                  <c:v>1917.708333333291</c:v>
                </c:pt>
                <c:pt idx="441">
                  <c:v>1917.7916666666242</c:v>
                </c:pt>
                <c:pt idx="442">
                  <c:v>1917.8749999999575</c:v>
                </c:pt>
                <c:pt idx="443">
                  <c:v>1917.9583333332907</c:v>
                </c:pt>
                <c:pt idx="444">
                  <c:v>1918.041666666624</c:v>
                </c:pt>
                <c:pt idx="445">
                  <c:v>1918.1249999999573</c:v>
                </c:pt>
                <c:pt idx="446">
                  <c:v>1918.2083333332905</c:v>
                </c:pt>
                <c:pt idx="447">
                  <c:v>1918.2916666666238</c:v>
                </c:pt>
                <c:pt idx="448">
                  <c:v>1918.374999999957</c:v>
                </c:pt>
                <c:pt idx="449">
                  <c:v>1918.4583333332903</c:v>
                </c:pt>
                <c:pt idx="450">
                  <c:v>1918.5416666666235</c:v>
                </c:pt>
                <c:pt idx="451">
                  <c:v>1918.6249999999568</c:v>
                </c:pt>
                <c:pt idx="452">
                  <c:v>1918.7083333332901</c:v>
                </c:pt>
                <c:pt idx="453">
                  <c:v>1918.7916666666233</c:v>
                </c:pt>
                <c:pt idx="454">
                  <c:v>1918.8749999999566</c:v>
                </c:pt>
                <c:pt idx="455">
                  <c:v>1918.9583333332898</c:v>
                </c:pt>
                <c:pt idx="456">
                  <c:v>1919.0416666666231</c:v>
                </c:pt>
                <c:pt idx="457">
                  <c:v>1919.1249999999563</c:v>
                </c:pt>
                <c:pt idx="458">
                  <c:v>1919.2083333332896</c:v>
                </c:pt>
                <c:pt idx="459">
                  <c:v>1919.2916666666229</c:v>
                </c:pt>
                <c:pt idx="460">
                  <c:v>1919.3749999999561</c:v>
                </c:pt>
                <c:pt idx="461">
                  <c:v>1919.4583333332894</c:v>
                </c:pt>
                <c:pt idx="462">
                  <c:v>1919.5416666666226</c:v>
                </c:pt>
                <c:pt idx="463">
                  <c:v>1919.6249999999559</c:v>
                </c:pt>
                <c:pt idx="464">
                  <c:v>1919.7083333332891</c:v>
                </c:pt>
                <c:pt idx="465">
                  <c:v>1919.7916666666224</c:v>
                </c:pt>
                <c:pt idx="466">
                  <c:v>1919.8749999999557</c:v>
                </c:pt>
                <c:pt idx="467">
                  <c:v>1919.9583333332889</c:v>
                </c:pt>
                <c:pt idx="468">
                  <c:v>1920.0416666666222</c:v>
                </c:pt>
                <c:pt idx="469">
                  <c:v>1920.1249999999554</c:v>
                </c:pt>
                <c:pt idx="470">
                  <c:v>1920.2083333332887</c:v>
                </c:pt>
                <c:pt idx="471">
                  <c:v>1920.2916666666219</c:v>
                </c:pt>
                <c:pt idx="472">
                  <c:v>1920.3749999999552</c:v>
                </c:pt>
                <c:pt idx="473">
                  <c:v>1920.4583333332885</c:v>
                </c:pt>
                <c:pt idx="474">
                  <c:v>1920.5416666666217</c:v>
                </c:pt>
                <c:pt idx="475">
                  <c:v>1920.624999999955</c:v>
                </c:pt>
                <c:pt idx="476">
                  <c:v>1920.7083333332882</c:v>
                </c:pt>
                <c:pt idx="477">
                  <c:v>1920.7916666666215</c:v>
                </c:pt>
                <c:pt idx="478">
                  <c:v>1920.8749999999548</c:v>
                </c:pt>
                <c:pt idx="479">
                  <c:v>1920.958333333288</c:v>
                </c:pt>
                <c:pt idx="480">
                  <c:v>1921.0416666666213</c:v>
                </c:pt>
                <c:pt idx="481">
                  <c:v>1921.1249999999545</c:v>
                </c:pt>
                <c:pt idx="482">
                  <c:v>1921.2083333332878</c:v>
                </c:pt>
                <c:pt idx="483">
                  <c:v>1921.291666666621</c:v>
                </c:pt>
                <c:pt idx="484">
                  <c:v>1921.3749999999543</c:v>
                </c:pt>
                <c:pt idx="485">
                  <c:v>1921.4583333332876</c:v>
                </c:pt>
                <c:pt idx="486">
                  <c:v>1921.5416666666208</c:v>
                </c:pt>
                <c:pt idx="487">
                  <c:v>1921.6249999999541</c:v>
                </c:pt>
                <c:pt idx="488">
                  <c:v>1921.7083333332873</c:v>
                </c:pt>
                <c:pt idx="489">
                  <c:v>1921.7916666666206</c:v>
                </c:pt>
                <c:pt idx="490">
                  <c:v>1921.8749999999538</c:v>
                </c:pt>
                <c:pt idx="491">
                  <c:v>1921.9583333332871</c:v>
                </c:pt>
                <c:pt idx="492">
                  <c:v>1922.0416666666204</c:v>
                </c:pt>
                <c:pt idx="493">
                  <c:v>1922.1249999999536</c:v>
                </c:pt>
                <c:pt idx="494">
                  <c:v>1922.2083333332869</c:v>
                </c:pt>
                <c:pt idx="495">
                  <c:v>1922.2916666666201</c:v>
                </c:pt>
                <c:pt idx="496">
                  <c:v>1922.3749999999534</c:v>
                </c:pt>
                <c:pt idx="497">
                  <c:v>1922.4583333332866</c:v>
                </c:pt>
                <c:pt idx="498">
                  <c:v>1922.5416666666199</c:v>
                </c:pt>
                <c:pt idx="499">
                  <c:v>1922.6249999999532</c:v>
                </c:pt>
                <c:pt idx="500">
                  <c:v>1922.7083333332864</c:v>
                </c:pt>
                <c:pt idx="501">
                  <c:v>1922.7916666666197</c:v>
                </c:pt>
                <c:pt idx="502">
                  <c:v>1922.8749999999529</c:v>
                </c:pt>
                <c:pt idx="503">
                  <c:v>1922.9583333332862</c:v>
                </c:pt>
                <c:pt idx="504">
                  <c:v>1923.0416666666194</c:v>
                </c:pt>
                <c:pt idx="505">
                  <c:v>1923.1249999999527</c:v>
                </c:pt>
                <c:pt idx="506">
                  <c:v>1923.208333333286</c:v>
                </c:pt>
                <c:pt idx="507">
                  <c:v>1923.2916666666192</c:v>
                </c:pt>
                <c:pt idx="508">
                  <c:v>1923.3749999999525</c:v>
                </c:pt>
                <c:pt idx="509">
                  <c:v>1923.4583333332857</c:v>
                </c:pt>
                <c:pt idx="510">
                  <c:v>1923.541666666619</c:v>
                </c:pt>
                <c:pt idx="511">
                  <c:v>1923.6249999999523</c:v>
                </c:pt>
                <c:pt idx="512">
                  <c:v>1923.7083333332855</c:v>
                </c:pt>
                <c:pt idx="513">
                  <c:v>1923.7916666666188</c:v>
                </c:pt>
                <c:pt idx="514">
                  <c:v>1923.874999999952</c:v>
                </c:pt>
                <c:pt idx="515">
                  <c:v>1923.9583333332853</c:v>
                </c:pt>
                <c:pt idx="516">
                  <c:v>1924.0416666666185</c:v>
                </c:pt>
                <c:pt idx="517">
                  <c:v>1924.1249999999518</c:v>
                </c:pt>
                <c:pt idx="518">
                  <c:v>1924.2083333332851</c:v>
                </c:pt>
                <c:pt idx="519">
                  <c:v>1924.2916666666183</c:v>
                </c:pt>
                <c:pt idx="520">
                  <c:v>1924.3749999999516</c:v>
                </c:pt>
                <c:pt idx="521">
                  <c:v>1924.4583333332848</c:v>
                </c:pt>
                <c:pt idx="522">
                  <c:v>1924.5416666666181</c:v>
                </c:pt>
                <c:pt idx="523">
                  <c:v>1924.6249999999513</c:v>
                </c:pt>
                <c:pt idx="524">
                  <c:v>1924.7083333332846</c:v>
                </c:pt>
                <c:pt idx="525">
                  <c:v>1924.7916666666179</c:v>
                </c:pt>
                <c:pt idx="526">
                  <c:v>1924.8749999999511</c:v>
                </c:pt>
                <c:pt idx="527">
                  <c:v>1924.9583333332844</c:v>
                </c:pt>
                <c:pt idx="528">
                  <c:v>1925.0416666666176</c:v>
                </c:pt>
                <c:pt idx="529">
                  <c:v>1925.1249999999509</c:v>
                </c:pt>
                <c:pt idx="530">
                  <c:v>1925.2083333332841</c:v>
                </c:pt>
                <c:pt idx="531">
                  <c:v>1925.2916666666174</c:v>
                </c:pt>
                <c:pt idx="532">
                  <c:v>1925.3749999999507</c:v>
                </c:pt>
                <c:pt idx="533">
                  <c:v>1925.4583333332839</c:v>
                </c:pt>
                <c:pt idx="534">
                  <c:v>1925.5416666666172</c:v>
                </c:pt>
                <c:pt idx="535">
                  <c:v>1925.6249999999504</c:v>
                </c:pt>
                <c:pt idx="536">
                  <c:v>1925.7083333332837</c:v>
                </c:pt>
                <c:pt idx="537">
                  <c:v>1925.7916666666169</c:v>
                </c:pt>
                <c:pt idx="538">
                  <c:v>1925.8749999999502</c:v>
                </c:pt>
                <c:pt idx="539">
                  <c:v>1925.9583333332835</c:v>
                </c:pt>
                <c:pt idx="540">
                  <c:v>1926.0416666666167</c:v>
                </c:pt>
                <c:pt idx="541">
                  <c:v>1926.12499999995</c:v>
                </c:pt>
                <c:pt idx="542">
                  <c:v>1926.2083333332832</c:v>
                </c:pt>
                <c:pt idx="543">
                  <c:v>1926.2916666666165</c:v>
                </c:pt>
                <c:pt idx="544">
                  <c:v>1926.3749999999498</c:v>
                </c:pt>
                <c:pt idx="545">
                  <c:v>1926.458333333283</c:v>
                </c:pt>
                <c:pt idx="546">
                  <c:v>1926.5416666666163</c:v>
                </c:pt>
                <c:pt idx="547">
                  <c:v>1926.6249999999495</c:v>
                </c:pt>
                <c:pt idx="548">
                  <c:v>1926.7083333332828</c:v>
                </c:pt>
                <c:pt idx="549">
                  <c:v>1926.791666666616</c:v>
                </c:pt>
                <c:pt idx="550">
                  <c:v>1926.8749999999493</c:v>
                </c:pt>
                <c:pt idx="551">
                  <c:v>1926.9583333332826</c:v>
                </c:pt>
                <c:pt idx="552">
                  <c:v>1927.0416666666158</c:v>
                </c:pt>
                <c:pt idx="553">
                  <c:v>1927.1249999999491</c:v>
                </c:pt>
                <c:pt idx="554">
                  <c:v>1927.2083333332823</c:v>
                </c:pt>
                <c:pt idx="555">
                  <c:v>1927.2916666666156</c:v>
                </c:pt>
                <c:pt idx="556">
                  <c:v>1927.3749999999488</c:v>
                </c:pt>
                <c:pt idx="557">
                  <c:v>1927.4583333332821</c:v>
                </c:pt>
                <c:pt idx="558">
                  <c:v>1927.5416666666154</c:v>
                </c:pt>
                <c:pt idx="559">
                  <c:v>1927.6249999999486</c:v>
                </c:pt>
                <c:pt idx="560">
                  <c:v>1927.7083333332819</c:v>
                </c:pt>
                <c:pt idx="561">
                  <c:v>1927.7916666666151</c:v>
                </c:pt>
                <c:pt idx="562">
                  <c:v>1927.8749999999484</c:v>
                </c:pt>
                <c:pt idx="563">
                  <c:v>1927.9583333332816</c:v>
                </c:pt>
                <c:pt idx="564">
                  <c:v>1928.0416666666149</c:v>
                </c:pt>
                <c:pt idx="565">
                  <c:v>1928.1249999999482</c:v>
                </c:pt>
                <c:pt idx="566">
                  <c:v>1928.2083333332814</c:v>
                </c:pt>
                <c:pt idx="567">
                  <c:v>1928.2916666666147</c:v>
                </c:pt>
                <c:pt idx="568">
                  <c:v>1928.3749999999479</c:v>
                </c:pt>
                <c:pt idx="569">
                  <c:v>1928.4583333332812</c:v>
                </c:pt>
                <c:pt idx="570">
                  <c:v>1928.5416666666144</c:v>
                </c:pt>
                <c:pt idx="571">
                  <c:v>1928.6249999999477</c:v>
                </c:pt>
                <c:pt idx="572">
                  <c:v>1928.708333333281</c:v>
                </c:pt>
                <c:pt idx="573">
                  <c:v>1928.7916666666142</c:v>
                </c:pt>
                <c:pt idx="574">
                  <c:v>1928.8749999999475</c:v>
                </c:pt>
                <c:pt idx="575">
                  <c:v>1928.9583333332807</c:v>
                </c:pt>
                <c:pt idx="576">
                  <c:v>1929.041666666614</c:v>
                </c:pt>
                <c:pt idx="577">
                  <c:v>1929.1249999999472</c:v>
                </c:pt>
                <c:pt idx="578">
                  <c:v>1929.2083333332805</c:v>
                </c:pt>
                <c:pt idx="579">
                  <c:v>1929.2916666666138</c:v>
                </c:pt>
                <c:pt idx="580">
                  <c:v>1929.374999999947</c:v>
                </c:pt>
                <c:pt idx="581">
                  <c:v>1929.4583333332803</c:v>
                </c:pt>
                <c:pt idx="582">
                  <c:v>1929.5416666666135</c:v>
                </c:pt>
                <c:pt idx="583">
                  <c:v>1929.6249999999468</c:v>
                </c:pt>
                <c:pt idx="584">
                  <c:v>1929.7083333332801</c:v>
                </c:pt>
                <c:pt idx="585">
                  <c:v>1929.7916666666133</c:v>
                </c:pt>
                <c:pt idx="586">
                  <c:v>1929.8749999999466</c:v>
                </c:pt>
                <c:pt idx="587">
                  <c:v>1929.9583333332798</c:v>
                </c:pt>
                <c:pt idx="588">
                  <c:v>1930.0416666666131</c:v>
                </c:pt>
                <c:pt idx="589">
                  <c:v>1930.1249999999463</c:v>
                </c:pt>
                <c:pt idx="590">
                  <c:v>1930.2083333332796</c:v>
                </c:pt>
                <c:pt idx="591">
                  <c:v>1930.2916666666129</c:v>
                </c:pt>
                <c:pt idx="592">
                  <c:v>1930.3749999999461</c:v>
                </c:pt>
                <c:pt idx="593">
                  <c:v>1930.4583333332794</c:v>
                </c:pt>
                <c:pt idx="594">
                  <c:v>1930.5416666666126</c:v>
                </c:pt>
                <c:pt idx="595">
                  <c:v>1930.6249999999459</c:v>
                </c:pt>
                <c:pt idx="596">
                  <c:v>1930.7083333332791</c:v>
                </c:pt>
                <c:pt idx="597">
                  <c:v>1930.7916666666124</c:v>
                </c:pt>
                <c:pt idx="598">
                  <c:v>1930.8749999999457</c:v>
                </c:pt>
                <c:pt idx="599">
                  <c:v>1930.9583333332789</c:v>
                </c:pt>
                <c:pt idx="600">
                  <c:v>1931.0416666666122</c:v>
                </c:pt>
                <c:pt idx="601">
                  <c:v>1931.1249999999454</c:v>
                </c:pt>
                <c:pt idx="602">
                  <c:v>1931.2083333332787</c:v>
                </c:pt>
                <c:pt idx="603">
                  <c:v>1931.2916666666119</c:v>
                </c:pt>
                <c:pt idx="604">
                  <c:v>1931.3749999999452</c:v>
                </c:pt>
                <c:pt idx="605">
                  <c:v>1931.4583333332785</c:v>
                </c:pt>
                <c:pt idx="606">
                  <c:v>1931.5416666666117</c:v>
                </c:pt>
                <c:pt idx="607">
                  <c:v>1931.624999999945</c:v>
                </c:pt>
                <c:pt idx="608">
                  <c:v>1931.7083333332782</c:v>
                </c:pt>
                <c:pt idx="609">
                  <c:v>1931.7916666666115</c:v>
                </c:pt>
                <c:pt idx="610">
                  <c:v>1931.8749999999447</c:v>
                </c:pt>
                <c:pt idx="611">
                  <c:v>1931.958333333278</c:v>
                </c:pt>
                <c:pt idx="612">
                  <c:v>1932.0416666666113</c:v>
                </c:pt>
                <c:pt idx="613">
                  <c:v>1932.1249999999445</c:v>
                </c:pt>
                <c:pt idx="614">
                  <c:v>1932.2083333332778</c:v>
                </c:pt>
                <c:pt idx="615">
                  <c:v>1932.291666666611</c:v>
                </c:pt>
                <c:pt idx="616">
                  <c:v>1932.3749999999443</c:v>
                </c:pt>
                <c:pt idx="617">
                  <c:v>1932.4583333332776</c:v>
                </c:pt>
                <c:pt idx="618">
                  <c:v>1932.5416666666108</c:v>
                </c:pt>
                <c:pt idx="619">
                  <c:v>1932.6249999999441</c:v>
                </c:pt>
                <c:pt idx="620">
                  <c:v>1932.7083333332773</c:v>
                </c:pt>
                <c:pt idx="621">
                  <c:v>1932.7916666666106</c:v>
                </c:pt>
                <c:pt idx="622">
                  <c:v>1932.8749999999438</c:v>
                </c:pt>
                <c:pt idx="623">
                  <c:v>1932.9583333332771</c:v>
                </c:pt>
                <c:pt idx="624">
                  <c:v>1933.0416666666104</c:v>
                </c:pt>
                <c:pt idx="625">
                  <c:v>1933.1249999999436</c:v>
                </c:pt>
                <c:pt idx="626">
                  <c:v>1933.2083333332769</c:v>
                </c:pt>
                <c:pt idx="627">
                  <c:v>1933.2916666666101</c:v>
                </c:pt>
                <c:pt idx="628">
                  <c:v>1933.3749999999434</c:v>
                </c:pt>
                <c:pt idx="629">
                  <c:v>1933.4583333332766</c:v>
                </c:pt>
                <c:pt idx="630">
                  <c:v>1933.5416666666099</c:v>
                </c:pt>
                <c:pt idx="631">
                  <c:v>1933.6249999999432</c:v>
                </c:pt>
                <c:pt idx="632">
                  <c:v>1933.7083333332764</c:v>
                </c:pt>
                <c:pt idx="633">
                  <c:v>1933.7916666666097</c:v>
                </c:pt>
                <c:pt idx="634">
                  <c:v>1933.8749999999429</c:v>
                </c:pt>
                <c:pt idx="635">
                  <c:v>1933.9583333332762</c:v>
                </c:pt>
                <c:pt idx="636">
                  <c:v>1934.0416666666094</c:v>
                </c:pt>
                <c:pt idx="637">
                  <c:v>1934.1249999999427</c:v>
                </c:pt>
                <c:pt idx="638">
                  <c:v>1934.208333333276</c:v>
                </c:pt>
                <c:pt idx="639">
                  <c:v>1934.2916666666092</c:v>
                </c:pt>
                <c:pt idx="640">
                  <c:v>1934.3749999999425</c:v>
                </c:pt>
                <c:pt idx="641">
                  <c:v>1934.4583333332757</c:v>
                </c:pt>
                <c:pt idx="642">
                  <c:v>1934.541666666609</c:v>
                </c:pt>
                <c:pt idx="643">
                  <c:v>1934.6249999999422</c:v>
                </c:pt>
                <c:pt idx="644">
                  <c:v>1934.7083333332755</c:v>
                </c:pt>
                <c:pt idx="645">
                  <c:v>1934.7916666666088</c:v>
                </c:pt>
                <c:pt idx="646">
                  <c:v>1934.874999999942</c:v>
                </c:pt>
                <c:pt idx="647">
                  <c:v>1934.9583333332753</c:v>
                </c:pt>
                <c:pt idx="648">
                  <c:v>1935.0416666666085</c:v>
                </c:pt>
                <c:pt idx="649">
                  <c:v>1935.1249999999418</c:v>
                </c:pt>
                <c:pt idx="650">
                  <c:v>1935.208333333275</c:v>
                </c:pt>
                <c:pt idx="651">
                  <c:v>1935.2916666666083</c:v>
                </c:pt>
                <c:pt idx="652">
                  <c:v>1935.3749999999416</c:v>
                </c:pt>
                <c:pt idx="653">
                  <c:v>1935.4583333332748</c:v>
                </c:pt>
                <c:pt idx="654">
                  <c:v>1935.5416666666081</c:v>
                </c:pt>
                <c:pt idx="655">
                  <c:v>1935.6249999999413</c:v>
                </c:pt>
                <c:pt idx="656">
                  <c:v>1935.7083333332746</c:v>
                </c:pt>
                <c:pt idx="657">
                  <c:v>1935.7916666666079</c:v>
                </c:pt>
                <c:pt idx="658">
                  <c:v>1935.8749999999411</c:v>
                </c:pt>
                <c:pt idx="659">
                  <c:v>1935.9583333332744</c:v>
                </c:pt>
                <c:pt idx="660">
                  <c:v>1936.0416666666076</c:v>
                </c:pt>
                <c:pt idx="661">
                  <c:v>1936.1249999999409</c:v>
                </c:pt>
                <c:pt idx="662">
                  <c:v>1936.2083333332741</c:v>
                </c:pt>
                <c:pt idx="663">
                  <c:v>1936.2916666666074</c:v>
                </c:pt>
                <c:pt idx="664">
                  <c:v>1936.3749999999407</c:v>
                </c:pt>
                <c:pt idx="665">
                  <c:v>1936.4583333332739</c:v>
                </c:pt>
                <c:pt idx="666">
                  <c:v>1936.5416666666072</c:v>
                </c:pt>
                <c:pt idx="667">
                  <c:v>1936.6249999999404</c:v>
                </c:pt>
                <c:pt idx="668">
                  <c:v>1936.7083333332737</c:v>
                </c:pt>
                <c:pt idx="669">
                  <c:v>1936.7916666666069</c:v>
                </c:pt>
                <c:pt idx="670">
                  <c:v>1936.8749999999402</c:v>
                </c:pt>
                <c:pt idx="671">
                  <c:v>1936.9583333332735</c:v>
                </c:pt>
                <c:pt idx="672">
                  <c:v>1937.0416666666067</c:v>
                </c:pt>
                <c:pt idx="673">
                  <c:v>1937.12499999994</c:v>
                </c:pt>
                <c:pt idx="674">
                  <c:v>1937.2083333332732</c:v>
                </c:pt>
                <c:pt idx="675">
                  <c:v>1937.2916666666065</c:v>
                </c:pt>
                <c:pt idx="676">
                  <c:v>1937.3749999999397</c:v>
                </c:pt>
                <c:pt idx="677">
                  <c:v>1937.458333333273</c:v>
                </c:pt>
                <c:pt idx="678">
                  <c:v>1937.5416666666063</c:v>
                </c:pt>
                <c:pt idx="679">
                  <c:v>1937.6249999999395</c:v>
                </c:pt>
                <c:pt idx="680">
                  <c:v>1937.7083333332728</c:v>
                </c:pt>
                <c:pt idx="681">
                  <c:v>1937.791666666606</c:v>
                </c:pt>
                <c:pt idx="682">
                  <c:v>1937.8749999999393</c:v>
                </c:pt>
                <c:pt idx="683">
                  <c:v>1937.9583333332725</c:v>
                </c:pt>
                <c:pt idx="684">
                  <c:v>1938.0416666666058</c:v>
                </c:pt>
                <c:pt idx="685">
                  <c:v>1938.1249999999391</c:v>
                </c:pt>
                <c:pt idx="686">
                  <c:v>1938.2083333332723</c:v>
                </c:pt>
                <c:pt idx="687">
                  <c:v>1938.2916666666056</c:v>
                </c:pt>
                <c:pt idx="688">
                  <c:v>1938.3749999999388</c:v>
                </c:pt>
                <c:pt idx="689">
                  <c:v>1938.4583333332721</c:v>
                </c:pt>
                <c:pt idx="690">
                  <c:v>1938.5416666666054</c:v>
                </c:pt>
                <c:pt idx="691">
                  <c:v>1938.6249999999386</c:v>
                </c:pt>
                <c:pt idx="692">
                  <c:v>1938.7083333332719</c:v>
                </c:pt>
                <c:pt idx="693">
                  <c:v>1938.7916666666051</c:v>
                </c:pt>
                <c:pt idx="694">
                  <c:v>1938.8749999999384</c:v>
                </c:pt>
                <c:pt idx="695">
                  <c:v>1938.9583333332716</c:v>
                </c:pt>
                <c:pt idx="696">
                  <c:v>1939.0416666666049</c:v>
                </c:pt>
                <c:pt idx="697">
                  <c:v>1939.1249999999382</c:v>
                </c:pt>
                <c:pt idx="698">
                  <c:v>1939.2083333332714</c:v>
                </c:pt>
                <c:pt idx="699">
                  <c:v>1939.2916666666047</c:v>
                </c:pt>
                <c:pt idx="700">
                  <c:v>1939.3749999999379</c:v>
                </c:pt>
                <c:pt idx="701">
                  <c:v>1939.4583333332712</c:v>
                </c:pt>
                <c:pt idx="702">
                  <c:v>1939.5416666666044</c:v>
                </c:pt>
                <c:pt idx="703">
                  <c:v>1939.6249999999377</c:v>
                </c:pt>
                <c:pt idx="704">
                  <c:v>1939.708333333271</c:v>
                </c:pt>
                <c:pt idx="705">
                  <c:v>1939.7916666666042</c:v>
                </c:pt>
                <c:pt idx="706">
                  <c:v>1939.8749999999375</c:v>
                </c:pt>
                <c:pt idx="707">
                  <c:v>1939.9583333332707</c:v>
                </c:pt>
                <c:pt idx="708">
                  <c:v>1940.041666666604</c:v>
                </c:pt>
                <c:pt idx="709">
                  <c:v>1940.1249999999372</c:v>
                </c:pt>
                <c:pt idx="710">
                  <c:v>1940.2083333332705</c:v>
                </c:pt>
                <c:pt idx="711">
                  <c:v>1940.2916666666038</c:v>
                </c:pt>
                <c:pt idx="712">
                  <c:v>1940.374999999937</c:v>
                </c:pt>
                <c:pt idx="713">
                  <c:v>1940.4583333332703</c:v>
                </c:pt>
                <c:pt idx="714">
                  <c:v>1940.5416666666035</c:v>
                </c:pt>
                <c:pt idx="715">
                  <c:v>1940.6249999999368</c:v>
                </c:pt>
                <c:pt idx="716">
                  <c:v>1940.70833333327</c:v>
                </c:pt>
                <c:pt idx="717">
                  <c:v>1940.7916666666033</c:v>
                </c:pt>
                <c:pt idx="718">
                  <c:v>1940.8749999999366</c:v>
                </c:pt>
                <c:pt idx="719">
                  <c:v>1940.9583333332698</c:v>
                </c:pt>
                <c:pt idx="720">
                  <c:v>1941.0416666666031</c:v>
                </c:pt>
                <c:pt idx="721">
                  <c:v>1941.1249999999363</c:v>
                </c:pt>
                <c:pt idx="722">
                  <c:v>1941.2083333332696</c:v>
                </c:pt>
                <c:pt idx="723">
                  <c:v>1941.2916666666029</c:v>
                </c:pt>
                <c:pt idx="724">
                  <c:v>1941.3749999999361</c:v>
                </c:pt>
                <c:pt idx="725">
                  <c:v>1941.4583333332694</c:v>
                </c:pt>
                <c:pt idx="726">
                  <c:v>1941.5416666666026</c:v>
                </c:pt>
                <c:pt idx="727">
                  <c:v>1941.6249999999359</c:v>
                </c:pt>
                <c:pt idx="728">
                  <c:v>1941.7083333332691</c:v>
                </c:pt>
                <c:pt idx="729">
                  <c:v>1941.7916666666024</c:v>
                </c:pt>
                <c:pt idx="730">
                  <c:v>1941.8749999999357</c:v>
                </c:pt>
                <c:pt idx="731">
                  <c:v>1941.9583333332689</c:v>
                </c:pt>
                <c:pt idx="732">
                  <c:v>1942.0416666666022</c:v>
                </c:pt>
                <c:pt idx="733">
                  <c:v>1942.1249999999354</c:v>
                </c:pt>
                <c:pt idx="734">
                  <c:v>1942.2083333332687</c:v>
                </c:pt>
                <c:pt idx="735">
                  <c:v>1942.2916666666019</c:v>
                </c:pt>
                <c:pt idx="736">
                  <c:v>1942.3749999999352</c:v>
                </c:pt>
                <c:pt idx="737">
                  <c:v>1942.4583333332685</c:v>
                </c:pt>
                <c:pt idx="738">
                  <c:v>1942.5416666666017</c:v>
                </c:pt>
                <c:pt idx="739">
                  <c:v>1942.624999999935</c:v>
                </c:pt>
                <c:pt idx="740">
                  <c:v>1942.7083333332682</c:v>
                </c:pt>
                <c:pt idx="741">
                  <c:v>1942.7916666666015</c:v>
                </c:pt>
                <c:pt idx="742">
                  <c:v>1942.8749999999347</c:v>
                </c:pt>
                <c:pt idx="743">
                  <c:v>1942.958333333268</c:v>
                </c:pt>
                <c:pt idx="744">
                  <c:v>1943.0416666666013</c:v>
                </c:pt>
                <c:pt idx="745">
                  <c:v>1943.1249999999345</c:v>
                </c:pt>
                <c:pt idx="746">
                  <c:v>1943.2083333332678</c:v>
                </c:pt>
                <c:pt idx="747">
                  <c:v>1943.291666666601</c:v>
                </c:pt>
                <c:pt idx="748">
                  <c:v>1943.3749999999343</c:v>
                </c:pt>
                <c:pt idx="749">
                  <c:v>1943.4583333332675</c:v>
                </c:pt>
                <c:pt idx="750">
                  <c:v>1943.5416666666008</c:v>
                </c:pt>
                <c:pt idx="751">
                  <c:v>1943.6249999999341</c:v>
                </c:pt>
                <c:pt idx="752">
                  <c:v>1943.7083333332673</c:v>
                </c:pt>
                <c:pt idx="753">
                  <c:v>1943.7916666666006</c:v>
                </c:pt>
                <c:pt idx="754">
                  <c:v>1943.8749999999338</c:v>
                </c:pt>
                <c:pt idx="755">
                  <c:v>1943.9583333332671</c:v>
                </c:pt>
                <c:pt idx="756">
                  <c:v>1944.0416666666003</c:v>
                </c:pt>
                <c:pt idx="757">
                  <c:v>1944.1249999999336</c:v>
                </c:pt>
                <c:pt idx="758">
                  <c:v>1944.2083333332669</c:v>
                </c:pt>
                <c:pt idx="759">
                  <c:v>1944.2916666666001</c:v>
                </c:pt>
                <c:pt idx="760">
                  <c:v>1944.3749999999334</c:v>
                </c:pt>
                <c:pt idx="761">
                  <c:v>1944.4583333332666</c:v>
                </c:pt>
                <c:pt idx="762">
                  <c:v>1944.5416666665999</c:v>
                </c:pt>
                <c:pt idx="763">
                  <c:v>1944.6249999999332</c:v>
                </c:pt>
                <c:pt idx="764">
                  <c:v>1944.7083333332664</c:v>
                </c:pt>
                <c:pt idx="765">
                  <c:v>1944.7916666665997</c:v>
                </c:pt>
                <c:pt idx="766">
                  <c:v>1944.8749999999329</c:v>
                </c:pt>
                <c:pt idx="767">
                  <c:v>1944.9583333332662</c:v>
                </c:pt>
                <c:pt idx="768">
                  <c:v>1945.0416666665994</c:v>
                </c:pt>
                <c:pt idx="769">
                  <c:v>1945.1249999999327</c:v>
                </c:pt>
                <c:pt idx="770">
                  <c:v>1945.208333333266</c:v>
                </c:pt>
                <c:pt idx="771">
                  <c:v>1945.2916666665992</c:v>
                </c:pt>
                <c:pt idx="772">
                  <c:v>1945.3749999999325</c:v>
                </c:pt>
                <c:pt idx="773">
                  <c:v>1945.4583333332657</c:v>
                </c:pt>
                <c:pt idx="774">
                  <c:v>1945.541666666599</c:v>
                </c:pt>
                <c:pt idx="775">
                  <c:v>1945.6249999999322</c:v>
                </c:pt>
                <c:pt idx="776">
                  <c:v>1945.7083333332655</c:v>
                </c:pt>
                <c:pt idx="777">
                  <c:v>1945.7916666665988</c:v>
                </c:pt>
                <c:pt idx="778">
                  <c:v>1945.874999999932</c:v>
                </c:pt>
                <c:pt idx="779">
                  <c:v>1945.9583333332653</c:v>
                </c:pt>
                <c:pt idx="780">
                  <c:v>1946.0416666665985</c:v>
                </c:pt>
                <c:pt idx="781">
                  <c:v>1946.1249999999318</c:v>
                </c:pt>
                <c:pt idx="782">
                  <c:v>1946.208333333265</c:v>
                </c:pt>
                <c:pt idx="783">
                  <c:v>1946.2916666665983</c:v>
                </c:pt>
                <c:pt idx="784">
                  <c:v>1946.3749999999316</c:v>
                </c:pt>
                <c:pt idx="785">
                  <c:v>1946.4583333332648</c:v>
                </c:pt>
                <c:pt idx="786">
                  <c:v>1946.5416666665981</c:v>
                </c:pt>
                <c:pt idx="787">
                  <c:v>1946.6249999999313</c:v>
                </c:pt>
                <c:pt idx="788">
                  <c:v>1946.7083333332646</c:v>
                </c:pt>
                <c:pt idx="789">
                  <c:v>1946.7916666665978</c:v>
                </c:pt>
                <c:pt idx="790">
                  <c:v>1946.8749999999311</c:v>
                </c:pt>
                <c:pt idx="791">
                  <c:v>1946.9583333332644</c:v>
                </c:pt>
                <c:pt idx="792">
                  <c:v>1947.0416666665976</c:v>
                </c:pt>
                <c:pt idx="793">
                  <c:v>1947.1249999999309</c:v>
                </c:pt>
                <c:pt idx="794">
                  <c:v>1947.2083333332641</c:v>
                </c:pt>
                <c:pt idx="795">
                  <c:v>1947.2916666665974</c:v>
                </c:pt>
                <c:pt idx="796">
                  <c:v>1947.3749999999307</c:v>
                </c:pt>
                <c:pt idx="797">
                  <c:v>1947.4583333332639</c:v>
                </c:pt>
                <c:pt idx="798">
                  <c:v>1947.5416666665972</c:v>
                </c:pt>
                <c:pt idx="799">
                  <c:v>1947.6249999999304</c:v>
                </c:pt>
                <c:pt idx="800">
                  <c:v>1947.7083333332637</c:v>
                </c:pt>
                <c:pt idx="801">
                  <c:v>1947.7916666665969</c:v>
                </c:pt>
                <c:pt idx="802">
                  <c:v>1947.8749999999302</c:v>
                </c:pt>
                <c:pt idx="803">
                  <c:v>1947.9583333332635</c:v>
                </c:pt>
                <c:pt idx="804">
                  <c:v>1948.0416666665967</c:v>
                </c:pt>
                <c:pt idx="805">
                  <c:v>1948.12499999993</c:v>
                </c:pt>
                <c:pt idx="806">
                  <c:v>1948.2083333332632</c:v>
                </c:pt>
                <c:pt idx="807">
                  <c:v>1948.2916666665965</c:v>
                </c:pt>
                <c:pt idx="808">
                  <c:v>1948.3749999999297</c:v>
                </c:pt>
                <c:pt idx="809">
                  <c:v>1948.458333333263</c:v>
                </c:pt>
                <c:pt idx="810">
                  <c:v>1948.5416666665963</c:v>
                </c:pt>
                <c:pt idx="811">
                  <c:v>1948.6249999999295</c:v>
                </c:pt>
                <c:pt idx="812">
                  <c:v>1948.7083333332628</c:v>
                </c:pt>
                <c:pt idx="813">
                  <c:v>1948.791666666596</c:v>
                </c:pt>
                <c:pt idx="814">
                  <c:v>1948.8749999999293</c:v>
                </c:pt>
                <c:pt idx="815">
                  <c:v>1948.9583333332625</c:v>
                </c:pt>
                <c:pt idx="816">
                  <c:v>1949.0416666665958</c:v>
                </c:pt>
                <c:pt idx="817">
                  <c:v>1949.1249999999291</c:v>
                </c:pt>
                <c:pt idx="818">
                  <c:v>1949.2083333332623</c:v>
                </c:pt>
                <c:pt idx="819">
                  <c:v>1949.2916666665956</c:v>
                </c:pt>
                <c:pt idx="820">
                  <c:v>1949.3749999999288</c:v>
                </c:pt>
                <c:pt idx="821">
                  <c:v>1949.4583333332621</c:v>
                </c:pt>
                <c:pt idx="822">
                  <c:v>1949.5416666665953</c:v>
                </c:pt>
                <c:pt idx="823">
                  <c:v>1949.6249999999286</c:v>
                </c:pt>
                <c:pt idx="824">
                  <c:v>1949.7083333332619</c:v>
                </c:pt>
                <c:pt idx="825">
                  <c:v>1949.7916666665951</c:v>
                </c:pt>
                <c:pt idx="826">
                  <c:v>1949.8749999999284</c:v>
                </c:pt>
                <c:pt idx="827">
                  <c:v>1949.9583333332616</c:v>
                </c:pt>
                <c:pt idx="828">
                  <c:v>1950.0416666665949</c:v>
                </c:pt>
                <c:pt idx="829">
                  <c:v>1950.1249999999281</c:v>
                </c:pt>
                <c:pt idx="830">
                  <c:v>1950.2083333332614</c:v>
                </c:pt>
                <c:pt idx="831">
                  <c:v>1950.2916666665947</c:v>
                </c:pt>
                <c:pt idx="832">
                  <c:v>1950.3749999999279</c:v>
                </c:pt>
                <c:pt idx="833">
                  <c:v>1950.4583333332612</c:v>
                </c:pt>
                <c:pt idx="834">
                  <c:v>1950.5416666665944</c:v>
                </c:pt>
                <c:pt idx="835">
                  <c:v>1950.6249999999277</c:v>
                </c:pt>
                <c:pt idx="836">
                  <c:v>1950.708333333261</c:v>
                </c:pt>
                <c:pt idx="837">
                  <c:v>1950.7916666665942</c:v>
                </c:pt>
                <c:pt idx="838">
                  <c:v>1950.8749999999275</c:v>
                </c:pt>
                <c:pt idx="839">
                  <c:v>1950.9583333332607</c:v>
                </c:pt>
                <c:pt idx="840">
                  <c:v>1951.041666666594</c:v>
                </c:pt>
                <c:pt idx="841">
                  <c:v>1951.1249999999272</c:v>
                </c:pt>
                <c:pt idx="842">
                  <c:v>1951.2083333332605</c:v>
                </c:pt>
                <c:pt idx="843">
                  <c:v>1951.2916666665938</c:v>
                </c:pt>
                <c:pt idx="844">
                  <c:v>1951.374999999927</c:v>
                </c:pt>
                <c:pt idx="845">
                  <c:v>1951.4583333332603</c:v>
                </c:pt>
                <c:pt idx="846">
                  <c:v>1951.5416666665935</c:v>
                </c:pt>
                <c:pt idx="847">
                  <c:v>1951.6249999999268</c:v>
                </c:pt>
                <c:pt idx="848">
                  <c:v>1951.70833333326</c:v>
                </c:pt>
                <c:pt idx="849">
                  <c:v>1951.7916666665933</c:v>
                </c:pt>
                <c:pt idx="850">
                  <c:v>1951.8749999999266</c:v>
                </c:pt>
                <c:pt idx="851">
                  <c:v>1951.9583333332598</c:v>
                </c:pt>
                <c:pt idx="852">
                  <c:v>1952.0416666665931</c:v>
                </c:pt>
                <c:pt idx="853">
                  <c:v>1952.1249999999263</c:v>
                </c:pt>
                <c:pt idx="854">
                  <c:v>1952.2083333332596</c:v>
                </c:pt>
                <c:pt idx="855">
                  <c:v>1952.2916666665928</c:v>
                </c:pt>
                <c:pt idx="856">
                  <c:v>1952.3749999999261</c:v>
                </c:pt>
                <c:pt idx="857">
                  <c:v>1952.4583333332594</c:v>
                </c:pt>
                <c:pt idx="858">
                  <c:v>1952.5416666665926</c:v>
                </c:pt>
                <c:pt idx="859">
                  <c:v>1952.6249999999259</c:v>
                </c:pt>
                <c:pt idx="860">
                  <c:v>1952.7083333332591</c:v>
                </c:pt>
                <c:pt idx="861">
                  <c:v>1952.7916666665924</c:v>
                </c:pt>
                <c:pt idx="862">
                  <c:v>1952.8749999999256</c:v>
                </c:pt>
                <c:pt idx="863">
                  <c:v>1952.9583333332589</c:v>
                </c:pt>
                <c:pt idx="864">
                  <c:v>1953.0416666665922</c:v>
                </c:pt>
                <c:pt idx="865">
                  <c:v>1953.1249999999254</c:v>
                </c:pt>
                <c:pt idx="866">
                  <c:v>1953.2083333332587</c:v>
                </c:pt>
                <c:pt idx="867">
                  <c:v>1953.2916666665919</c:v>
                </c:pt>
                <c:pt idx="868">
                  <c:v>1953.3749999999252</c:v>
                </c:pt>
                <c:pt idx="869">
                  <c:v>1953.4583333332585</c:v>
                </c:pt>
                <c:pt idx="870">
                  <c:v>1953.5416666665917</c:v>
                </c:pt>
                <c:pt idx="871">
                  <c:v>1953.624999999925</c:v>
                </c:pt>
                <c:pt idx="872">
                  <c:v>1953.7083333332582</c:v>
                </c:pt>
                <c:pt idx="873">
                  <c:v>1953.7916666665915</c:v>
                </c:pt>
                <c:pt idx="874">
                  <c:v>1953.8749999999247</c:v>
                </c:pt>
                <c:pt idx="875">
                  <c:v>1953.958333333258</c:v>
                </c:pt>
                <c:pt idx="876">
                  <c:v>1954.0416666665913</c:v>
                </c:pt>
                <c:pt idx="877">
                  <c:v>1954.1249999999245</c:v>
                </c:pt>
                <c:pt idx="878">
                  <c:v>1954.2083333332578</c:v>
                </c:pt>
                <c:pt idx="879">
                  <c:v>1954.291666666591</c:v>
                </c:pt>
                <c:pt idx="880">
                  <c:v>1954.3749999999243</c:v>
                </c:pt>
                <c:pt idx="881">
                  <c:v>1954.4583333332575</c:v>
                </c:pt>
                <c:pt idx="882">
                  <c:v>1954.5416666665908</c:v>
                </c:pt>
                <c:pt idx="883">
                  <c:v>1954.6249999999241</c:v>
                </c:pt>
                <c:pt idx="884">
                  <c:v>1954.7083333332573</c:v>
                </c:pt>
                <c:pt idx="885">
                  <c:v>1954.7916666665906</c:v>
                </c:pt>
                <c:pt idx="886">
                  <c:v>1954.8749999999238</c:v>
                </c:pt>
                <c:pt idx="887">
                  <c:v>1954.9583333332571</c:v>
                </c:pt>
                <c:pt idx="888">
                  <c:v>1955.0416666665903</c:v>
                </c:pt>
                <c:pt idx="889">
                  <c:v>1955.1249999999236</c:v>
                </c:pt>
                <c:pt idx="890">
                  <c:v>1955.2083333332569</c:v>
                </c:pt>
                <c:pt idx="891">
                  <c:v>1955.2916666665901</c:v>
                </c:pt>
                <c:pt idx="892">
                  <c:v>1955.3749999999234</c:v>
                </c:pt>
                <c:pt idx="893">
                  <c:v>1955.4583333332566</c:v>
                </c:pt>
                <c:pt idx="894">
                  <c:v>1955.5416666665899</c:v>
                </c:pt>
                <c:pt idx="895">
                  <c:v>1955.6249999999231</c:v>
                </c:pt>
                <c:pt idx="896">
                  <c:v>1955.7083333332564</c:v>
                </c:pt>
                <c:pt idx="897">
                  <c:v>1955.7916666665897</c:v>
                </c:pt>
                <c:pt idx="898">
                  <c:v>1955.8749999999229</c:v>
                </c:pt>
                <c:pt idx="899">
                  <c:v>1955.9583333332562</c:v>
                </c:pt>
                <c:pt idx="900">
                  <c:v>1956.0416666665894</c:v>
                </c:pt>
                <c:pt idx="901">
                  <c:v>1956.1249999999227</c:v>
                </c:pt>
                <c:pt idx="902">
                  <c:v>1956.208333333256</c:v>
                </c:pt>
                <c:pt idx="903">
                  <c:v>1956.2916666665892</c:v>
                </c:pt>
                <c:pt idx="904">
                  <c:v>1956.3749999999225</c:v>
                </c:pt>
                <c:pt idx="905">
                  <c:v>1956.4583333332557</c:v>
                </c:pt>
                <c:pt idx="906">
                  <c:v>1956.541666666589</c:v>
                </c:pt>
                <c:pt idx="907">
                  <c:v>1956.6249999999222</c:v>
                </c:pt>
                <c:pt idx="908">
                  <c:v>1956.7083333332555</c:v>
                </c:pt>
                <c:pt idx="909">
                  <c:v>1956.7916666665888</c:v>
                </c:pt>
                <c:pt idx="910">
                  <c:v>1956.874999999922</c:v>
                </c:pt>
                <c:pt idx="911">
                  <c:v>1956.9583333332553</c:v>
                </c:pt>
                <c:pt idx="912">
                  <c:v>1957.0416666665885</c:v>
                </c:pt>
                <c:pt idx="913">
                  <c:v>1957.1249999999218</c:v>
                </c:pt>
                <c:pt idx="914">
                  <c:v>1957.208333333255</c:v>
                </c:pt>
                <c:pt idx="915">
                  <c:v>1957.2916666665883</c:v>
                </c:pt>
                <c:pt idx="916">
                  <c:v>1957.3749999999216</c:v>
                </c:pt>
                <c:pt idx="917">
                  <c:v>1957.4583333332548</c:v>
                </c:pt>
                <c:pt idx="918">
                  <c:v>1957.5416666665881</c:v>
                </c:pt>
                <c:pt idx="919">
                  <c:v>1957.6249999999213</c:v>
                </c:pt>
                <c:pt idx="920">
                  <c:v>1957.7083333332546</c:v>
                </c:pt>
                <c:pt idx="921">
                  <c:v>1957.7916666665878</c:v>
                </c:pt>
                <c:pt idx="922">
                  <c:v>1957.8749999999211</c:v>
                </c:pt>
                <c:pt idx="923">
                  <c:v>1957.9583333332544</c:v>
                </c:pt>
                <c:pt idx="924">
                  <c:v>1958.0416666665876</c:v>
                </c:pt>
                <c:pt idx="925">
                  <c:v>1958.1249999999209</c:v>
                </c:pt>
                <c:pt idx="926">
                  <c:v>1958.2083333332541</c:v>
                </c:pt>
                <c:pt idx="927">
                  <c:v>1958.2916666665874</c:v>
                </c:pt>
                <c:pt idx="928">
                  <c:v>1958.3749999999206</c:v>
                </c:pt>
                <c:pt idx="929">
                  <c:v>1958.4583333332539</c:v>
                </c:pt>
                <c:pt idx="930">
                  <c:v>1958.5416666665872</c:v>
                </c:pt>
                <c:pt idx="931">
                  <c:v>1958.6249999999204</c:v>
                </c:pt>
                <c:pt idx="932">
                  <c:v>1958.7083333332537</c:v>
                </c:pt>
                <c:pt idx="933">
                  <c:v>1958.7916666665869</c:v>
                </c:pt>
                <c:pt idx="934">
                  <c:v>1958.8749999999202</c:v>
                </c:pt>
                <c:pt idx="935">
                  <c:v>1958.9583333332534</c:v>
                </c:pt>
                <c:pt idx="936">
                  <c:v>1959.0416666665867</c:v>
                </c:pt>
                <c:pt idx="937">
                  <c:v>1959.12499999992</c:v>
                </c:pt>
                <c:pt idx="938">
                  <c:v>1959.2083333332532</c:v>
                </c:pt>
                <c:pt idx="939">
                  <c:v>1959.2916666665865</c:v>
                </c:pt>
                <c:pt idx="940">
                  <c:v>1959.3749999999197</c:v>
                </c:pt>
                <c:pt idx="941">
                  <c:v>1959.458333333253</c:v>
                </c:pt>
                <c:pt idx="942">
                  <c:v>1959.5416666665863</c:v>
                </c:pt>
                <c:pt idx="943">
                  <c:v>1959.6249999999195</c:v>
                </c:pt>
                <c:pt idx="944">
                  <c:v>1959.7083333332528</c:v>
                </c:pt>
                <c:pt idx="945">
                  <c:v>1959.791666666586</c:v>
                </c:pt>
                <c:pt idx="946">
                  <c:v>1959.8749999999193</c:v>
                </c:pt>
                <c:pt idx="947">
                  <c:v>1959.9583333332525</c:v>
                </c:pt>
                <c:pt idx="948">
                  <c:v>1960.0416666665858</c:v>
                </c:pt>
                <c:pt idx="949">
                  <c:v>1960.1249999999191</c:v>
                </c:pt>
                <c:pt idx="950">
                  <c:v>1960.2083333332523</c:v>
                </c:pt>
                <c:pt idx="951">
                  <c:v>1960.2916666665856</c:v>
                </c:pt>
                <c:pt idx="952">
                  <c:v>1960.3749999999188</c:v>
                </c:pt>
                <c:pt idx="953">
                  <c:v>1960.4583333332521</c:v>
                </c:pt>
                <c:pt idx="954">
                  <c:v>1960.5416666665853</c:v>
                </c:pt>
                <c:pt idx="955">
                  <c:v>1960.6249999999186</c:v>
                </c:pt>
                <c:pt idx="956">
                  <c:v>1960.7083333332519</c:v>
                </c:pt>
                <c:pt idx="957">
                  <c:v>1960.7916666665851</c:v>
                </c:pt>
                <c:pt idx="958">
                  <c:v>1960.8749999999184</c:v>
                </c:pt>
                <c:pt idx="959">
                  <c:v>1960.9583333332516</c:v>
                </c:pt>
                <c:pt idx="960">
                  <c:v>1961.0416666665849</c:v>
                </c:pt>
                <c:pt idx="961">
                  <c:v>1961.1249999999181</c:v>
                </c:pt>
                <c:pt idx="962">
                  <c:v>1961.2083333332514</c:v>
                </c:pt>
                <c:pt idx="963">
                  <c:v>1961.2916666665847</c:v>
                </c:pt>
                <c:pt idx="964">
                  <c:v>1961.3749999999179</c:v>
                </c:pt>
                <c:pt idx="965">
                  <c:v>1961.4583333332512</c:v>
                </c:pt>
                <c:pt idx="966">
                  <c:v>1961.5416666665844</c:v>
                </c:pt>
                <c:pt idx="967">
                  <c:v>1961.6249999999177</c:v>
                </c:pt>
                <c:pt idx="968">
                  <c:v>1961.7083333332509</c:v>
                </c:pt>
                <c:pt idx="969">
                  <c:v>1961.7916666665842</c:v>
                </c:pt>
                <c:pt idx="970">
                  <c:v>1961.8749999999175</c:v>
                </c:pt>
                <c:pt idx="971">
                  <c:v>1961.9583333332507</c:v>
                </c:pt>
                <c:pt idx="972">
                  <c:v>1962.041666666584</c:v>
                </c:pt>
                <c:pt idx="973">
                  <c:v>1962.1249999999172</c:v>
                </c:pt>
                <c:pt idx="974">
                  <c:v>1962.2083333332505</c:v>
                </c:pt>
                <c:pt idx="975">
                  <c:v>1962.2916666665838</c:v>
                </c:pt>
                <c:pt idx="976">
                  <c:v>1962.374999999917</c:v>
                </c:pt>
                <c:pt idx="977">
                  <c:v>1962.4583333332503</c:v>
                </c:pt>
                <c:pt idx="978">
                  <c:v>1962.5416666665835</c:v>
                </c:pt>
                <c:pt idx="979">
                  <c:v>1962.6249999999168</c:v>
                </c:pt>
                <c:pt idx="980">
                  <c:v>1962.70833333325</c:v>
                </c:pt>
                <c:pt idx="981">
                  <c:v>1962.7916666665833</c:v>
                </c:pt>
                <c:pt idx="982">
                  <c:v>1962.8749999999166</c:v>
                </c:pt>
                <c:pt idx="983">
                  <c:v>1962.9583333332498</c:v>
                </c:pt>
                <c:pt idx="984">
                  <c:v>1963.0416666665831</c:v>
                </c:pt>
                <c:pt idx="985">
                  <c:v>1963.1249999999163</c:v>
                </c:pt>
                <c:pt idx="986">
                  <c:v>1963.2083333332496</c:v>
                </c:pt>
                <c:pt idx="987">
                  <c:v>1963.2916666665828</c:v>
                </c:pt>
                <c:pt idx="988">
                  <c:v>1963.3749999999161</c:v>
                </c:pt>
                <c:pt idx="989">
                  <c:v>1963.4583333332494</c:v>
                </c:pt>
                <c:pt idx="990">
                  <c:v>1963.5416666665826</c:v>
                </c:pt>
                <c:pt idx="991">
                  <c:v>1963.6249999999159</c:v>
                </c:pt>
                <c:pt idx="992">
                  <c:v>1963.7083333332491</c:v>
                </c:pt>
                <c:pt idx="993">
                  <c:v>1963.7916666665824</c:v>
                </c:pt>
                <c:pt idx="994">
                  <c:v>1963.8749999999156</c:v>
                </c:pt>
                <c:pt idx="995">
                  <c:v>1963.9583333332489</c:v>
                </c:pt>
                <c:pt idx="996">
                  <c:v>1964.0416666665822</c:v>
                </c:pt>
                <c:pt idx="997">
                  <c:v>1964.1249999999154</c:v>
                </c:pt>
                <c:pt idx="998">
                  <c:v>1964.2083333332487</c:v>
                </c:pt>
                <c:pt idx="999">
                  <c:v>1964.2916666665819</c:v>
                </c:pt>
                <c:pt idx="1000">
                  <c:v>1964.3749999999152</c:v>
                </c:pt>
                <c:pt idx="1001">
                  <c:v>1964.4583333332484</c:v>
                </c:pt>
                <c:pt idx="1002">
                  <c:v>1964.5416666665817</c:v>
                </c:pt>
                <c:pt idx="1003">
                  <c:v>1964.624999999915</c:v>
                </c:pt>
                <c:pt idx="1004">
                  <c:v>1964.7083333332482</c:v>
                </c:pt>
                <c:pt idx="1005">
                  <c:v>1964.7916666665815</c:v>
                </c:pt>
                <c:pt idx="1006">
                  <c:v>1964.8749999999147</c:v>
                </c:pt>
                <c:pt idx="1007">
                  <c:v>1964.958333333248</c:v>
                </c:pt>
                <c:pt idx="1008">
                  <c:v>1965.0416666665812</c:v>
                </c:pt>
                <c:pt idx="1009">
                  <c:v>1965.1249999999145</c:v>
                </c:pt>
                <c:pt idx="1010">
                  <c:v>1965.2083333332478</c:v>
                </c:pt>
                <c:pt idx="1011">
                  <c:v>1965.291666666581</c:v>
                </c:pt>
                <c:pt idx="1012">
                  <c:v>1965.3749999999143</c:v>
                </c:pt>
                <c:pt idx="1013">
                  <c:v>1965.4583333332475</c:v>
                </c:pt>
                <c:pt idx="1014">
                  <c:v>1965.5416666665808</c:v>
                </c:pt>
                <c:pt idx="1015">
                  <c:v>1965.6249999999141</c:v>
                </c:pt>
                <c:pt idx="1016">
                  <c:v>1965.7083333332473</c:v>
                </c:pt>
                <c:pt idx="1017">
                  <c:v>1965.7916666665806</c:v>
                </c:pt>
                <c:pt idx="1018">
                  <c:v>1965.8749999999138</c:v>
                </c:pt>
                <c:pt idx="1019">
                  <c:v>1965.9583333332471</c:v>
                </c:pt>
                <c:pt idx="1020">
                  <c:v>1966.0416666665803</c:v>
                </c:pt>
                <c:pt idx="1021">
                  <c:v>1966.1249999999136</c:v>
                </c:pt>
                <c:pt idx="1022">
                  <c:v>1966.2083333332469</c:v>
                </c:pt>
                <c:pt idx="1023">
                  <c:v>1966.2916666665801</c:v>
                </c:pt>
                <c:pt idx="1024">
                  <c:v>1966.3749999999134</c:v>
                </c:pt>
                <c:pt idx="1025">
                  <c:v>1966.4583333332466</c:v>
                </c:pt>
                <c:pt idx="1026">
                  <c:v>1966.5416666665799</c:v>
                </c:pt>
                <c:pt idx="1027">
                  <c:v>1966.6249999999131</c:v>
                </c:pt>
                <c:pt idx="1028">
                  <c:v>1966.7083333332464</c:v>
                </c:pt>
                <c:pt idx="1029">
                  <c:v>1966.7916666665797</c:v>
                </c:pt>
                <c:pt idx="1030">
                  <c:v>1966.8749999999129</c:v>
                </c:pt>
                <c:pt idx="1031">
                  <c:v>1966.9583333332462</c:v>
                </c:pt>
                <c:pt idx="1032">
                  <c:v>1967.0416666665794</c:v>
                </c:pt>
                <c:pt idx="1033">
                  <c:v>1967.1249999999127</c:v>
                </c:pt>
                <c:pt idx="1034">
                  <c:v>1967.2083333332459</c:v>
                </c:pt>
                <c:pt idx="1035">
                  <c:v>1967.2916666665792</c:v>
                </c:pt>
                <c:pt idx="1036">
                  <c:v>1967.3749999999125</c:v>
                </c:pt>
                <c:pt idx="1037">
                  <c:v>1967.4583333332457</c:v>
                </c:pt>
                <c:pt idx="1038">
                  <c:v>1967.541666666579</c:v>
                </c:pt>
                <c:pt idx="1039">
                  <c:v>1967.6249999999122</c:v>
                </c:pt>
                <c:pt idx="1040">
                  <c:v>1967.7083333332455</c:v>
                </c:pt>
                <c:pt idx="1041">
                  <c:v>1967.7916666665787</c:v>
                </c:pt>
                <c:pt idx="1042">
                  <c:v>1967.874999999912</c:v>
                </c:pt>
                <c:pt idx="1043">
                  <c:v>1967.9583333332453</c:v>
                </c:pt>
                <c:pt idx="1044">
                  <c:v>1968.0416666665785</c:v>
                </c:pt>
                <c:pt idx="1045">
                  <c:v>1968.1249999999118</c:v>
                </c:pt>
                <c:pt idx="1046">
                  <c:v>1968.208333333245</c:v>
                </c:pt>
                <c:pt idx="1047">
                  <c:v>1968.2916666665783</c:v>
                </c:pt>
                <c:pt idx="1048">
                  <c:v>1968.3749999999116</c:v>
                </c:pt>
                <c:pt idx="1049">
                  <c:v>1968.4583333332448</c:v>
                </c:pt>
                <c:pt idx="1050">
                  <c:v>1968.5416666665781</c:v>
                </c:pt>
                <c:pt idx="1051">
                  <c:v>1968.6249999999113</c:v>
                </c:pt>
                <c:pt idx="1052">
                  <c:v>1968.7083333332446</c:v>
                </c:pt>
                <c:pt idx="1053">
                  <c:v>1968.7916666665778</c:v>
                </c:pt>
                <c:pt idx="1054">
                  <c:v>1968.8749999999111</c:v>
                </c:pt>
                <c:pt idx="1055">
                  <c:v>1968.9583333332444</c:v>
                </c:pt>
                <c:pt idx="1056">
                  <c:v>1969.0416666665776</c:v>
                </c:pt>
                <c:pt idx="1057">
                  <c:v>1969.1249999999109</c:v>
                </c:pt>
                <c:pt idx="1058">
                  <c:v>1969.2083333332441</c:v>
                </c:pt>
                <c:pt idx="1059">
                  <c:v>1969.2916666665774</c:v>
                </c:pt>
                <c:pt idx="1060">
                  <c:v>1969.3749999999106</c:v>
                </c:pt>
                <c:pt idx="1061">
                  <c:v>1969.4583333332439</c:v>
                </c:pt>
                <c:pt idx="1062">
                  <c:v>1969.5416666665772</c:v>
                </c:pt>
                <c:pt idx="1063">
                  <c:v>1969.6249999999104</c:v>
                </c:pt>
                <c:pt idx="1064">
                  <c:v>1969.7083333332437</c:v>
                </c:pt>
                <c:pt idx="1065">
                  <c:v>1969.7916666665769</c:v>
                </c:pt>
                <c:pt idx="1066">
                  <c:v>1969.8749999999102</c:v>
                </c:pt>
                <c:pt idx="1067">
                  <c:v>1969.9583333332434</c:v>
                </c:pt>
                <c:pt idx="1068">
                  <c:v>1970.0416666665767</c:v>
                </c:pt>
                <c:pt idx="1069">
                  <c:v>1970.12499999991</c:v>
                </c:pt>
                <c:pt idx="1070">
                  <c:v>1970.2083333332432</c:v>
                </c:pt>
                <c:pt idx="1071">
                  <c:v>1970.2916666665765</c:v>
                </c:pt>
                <c:pt idx="1072">
                  <c:v>1970.3749999999097</c:v>
                </c:pt>
                <c:pt idx="1073">
                  <c:v>1970.458333333243</c:v>
                </c:pt>
                <c:pt idx="1074">
                  <c:v>1970.5416666665762</c:v>
                </c:pt>
                <c:pt idx="1075">
                  <c:v>1970.6249999999095</c:v>
                </c:pt>
                <c:pt idx="1076">
                  <c:v>1970.7083333332428</c:v>
                </c:pt>
                <c:pt idx="1077">
                  <c:v>1970.791666666576</c:v>
                </c:pt>
                <c:pt idx="1078">
                  <c:v>1970.8749999999093</c:v>
                </c:pt>
                <c:pt idx="1079">
                  <c:v>1970.9583333332425</c:v>
                </c:pt>
                <c:pt idx="1080">
                  <c:v>1971.0416666665758</c:v>
                </c:pt>
                <c:pt idx="1081">
                  <c:v>1971.1249999999091</c:v>
                </c:pt>
                <c:pt idx="1082">
                  <c:v>1971.2083333332423</c:v>
                </c:pt>
                <c:pt idx="1083">
                  <c:v>1971.2916666665756</c:v>
                </c:pt>
                <c:pt idx="1084">
                  <c:v>1971.3749999999088</c:v>
                </c:pt>
                <c:pt idx="1085">
                  <c:v>1971.4583333332421</c:v>
                </c:pt>
                <c:pt idx="1086">
                  <c:v>1971.5416666665753</c:v>
                </c:pt>
                <c:pt idx="1087">
                  <c:v>1971.6249999999086</c:v>
                </c:pt>
                <c:pt idx="1088">
                  <c:v>1971.7083333332419</c:v>
                </c:pt>
                <c:pt idx="1089">
                  <c:v>1971.7916666665751</c:v>
                </c:pt>
                <c:pt idx="1090">
                  <c:v>1971.8749999999084</c:v>
                </c:pt>
                <c:pt idx="1091">
                  <c:v>1971.9583333332416</c:v>
                </c:pt>
                <c:pt idx="1092">
                  <c:v>1972.0416666665749</c:v>
                </c:pt>
                <c:pt idx="1093">
                  <c:v>1972.1249999999081</c:v>
                </c:pt>
                <c:pt idx="1094">
                  <c:v>1972.2083333332414</c:v>
                </c:pt>
                <c:pt idx="1095">
                  <c:v>1972.2916666665747</c:v>
                </c:pt>
                <c:pt idx="1096">
                  <c:v>1972.3749999999079</c:v>
                </c:pt>
                <c:pt idx="1097">
                  <c:v>1972.4583333332412</c:v>
                </c:pt>
                <c:pt idx="1098">
                  <c:v>1972.5416666665744</c:v>
                </c:pt>
                <c:pt idx="1099">
                  <c:v>1972.6249999999077</c:v>
                </c:pt>
                <c:pt idx="1100">
                  <c:v>1972.7083333332409</c:v>
                </c:pt>
                <c:pt idx="1101">
                  <c:v>1972.7916666665742</c:v>
                </c:pt>
                <c:pt idx="1102">
                  <c:v>1972.8749999999075</c:v>
                </c:pt>
                <c:pt idx="1103">
                  <c:v>1972.9583333332407</c:v>
                </c:pt>
                <c:pt idx="1104">
                  <c:v>1973.041666666574</c:v>
                </c:pt>
                <c:pt idx="1105">
                  <c:v>1973.1249999999072</c:v>
                </c:pt>
                <c:pt idx="1106">
                  <c:v>1973.2083333332405</c:v>
                </c:pt>
                <c:pt idx="1107">
                  <c:v>1973.2916666665737</c:v>
                </c:pt>
                <c:pt idx="1108">
                  <c:v>1973.374999999907</c:v>
                </c:pt>
                <c:pt idx="1109">
                  <c:v>1973.4583333332403</c:v>
                </c:pt>
                <c:pt idx="1110">
                  <c:v>1973.5416666665735</c:v>
                </c:pt>
                <c:pt idx="1111">
                  <c:v>1973.6249999999068</c:v>
                </c:pt>
                <c:pt idx="1112">
                  <c:v>1973.70833333324</c:v>
                </c:pt>
                <c:pt idx="1113">
                  <c:v>1973.7916666665733</c:v>
                </c:pt>
                <c:pt idx="1114">
                  <c:v>1973.8749999999065</c:v>
                </c:pt>
                <c:pt idx="1115">
                  <c:v>1973.9583333332398</c:v>
                </c:pt>
                <c:pt idx="1116">
                  <c:v>1974.0416666665731</c:v>
                </c:pt>
                <c:pt idx="1117">
                  <c:v>1974.1249999999063</c:v>
                </c:pt>
                <c:pt idx="1118">
                  <c:v>1974.2083333332396</c:v>
                </c:pt>
                <c:pt idx="1119">
                  <c:v>1974.2916666665728</c:v>
                </c:pt>
                <c:pt idx="1120">
                  <c:v>1974.3749999999061</c:v>
                </c:pt>
                <c:pt idx="1121">
                  <c:v>1974.4583333332394</c:v>
                </c:pt>
                <c:pt idx="1122">
                  <c:v>1974.5416666665726</c:v>
                </c:pt>
                <c:pt idx="1123">
                  <c:v>1974.6249999999059</c:v>
                </c:pt>
                <c:pt idx="1124">
                  <c:v>1974.7083333332391</c:v>
                </c:pt>
                <c:pt idx="1125">
                  <c:v>1974.7916666665724</c:v>
                </c:pt>
                <c:pt idx="1126">
                  <c:v>1974.8749999999056</c:v>
                </c:pt>
                <c:pt idx="1127">
                  <c:v>1974.9583333332389</c:v>
                </c:pt>
                <c:pt idx="1128">
                  <c:v>1975.0416666665722</c:v>
                </c:pt>
                <c:pt idx="1129">
                  <c:v>1975.1249999999054</c:v>
                </c:pt>
                <c:pt idx="1130">
                  <c:v>1975.2083333332387</c:v>
                </c:pt>
                <c:pt idx="1131">
                  <c:v>1975.2916666665719</c:v>
                </c:pt>
                <c:pt idx="1132">
                  <c:v>1975.3749999999052</c:v>
                </c:pt>
                <c:pt idx="1133">
                  <c:v>1975.4583333332384</c:v>
                </c:pt>
                <c:pt idx="1134">
                  <c:v>1975.5416666665717</c:v>
                </c:pt>
                <c:pt idx="1135">
                  <c:v>1975.624999999905</c:v>
                </c:pt>
                <c:pt idx="1136">
                  <c:v>1975.7083333332382</c:v>
                </c:pt>
                <c:pt idx="1137">
                  <c:v>1975.7916666665715</c:v>
                </c:pt>
                <c:pt idx="1138">
                  <c:v>1975.8749999999047</c:v>
                </c:pt>
                <c:pt idx="1139">
                  <c:v>1975.958333333238</c:v>
                </c:pt>
                <c:pt idx="1140">
                  <c:v>1976.0416666665712</c:v>
                </c:pt>
                <c:pt idx="1141">
                  <c:v>1976.1249999999045</c:v>
                </c:pt>
                <c:pt idx="1142">
                  <c:v>1976.2083333332378</c:v>
                </c:pt>
                <c:pt idx="1143">
                  <c:v>1976.291666666571</c:v>
                </c:pt>
                <c:pt idx="1144">
                  <c:v>1976.3749999999043</c:v>
                </c:pt>
                <c:pt idx="1145">
                  <c:v>1976.4583333332375</c:v>
                </c:pt>
                <c:pt idx="1146">
                  <c:v>1976.5416666665708</c:v>
                </c:pt>
                <c:pt idx="1147">
                  <c:v>1976.624999999904</c:v>
                </c:pt>
                <c:pt idx="1148">
                  <c:v>1976.7083333332373</c:v>
                </c:pt>
                <c:pt idx="1149">
                  <c:v>1976.7916666665706</c:v>
                </c:pt>
                <c:pt idx="1150">
                  <c:v>1976.8749999999038</c:v>
                </c:pt>
                <c:pt idx="1151">
                  <c:v>1976.9583333332371</c:v>
                </c:pt>
                <c:pt idx="1152">
                  <c:v>1977.0416666665703</c:v>
                </c:pt>
                <c:pt idx="1153">
                  <c:v>1977.1249999999036</c:v>
                </c:pt>
                <c:pt idx="1154">
                  <c:v>1977.2083333332369</c:v>
                </c:pt>
                <c:pt idx="1155">
                  <c:v>1977.2916666665701</c:v>
                </c:pt>
                <c:pt idx="1156">
                  <c:v>1977.3749999999034</c:v>
                </c:pt>
                <c:pt idx="1157">
                  <c:v>1977.4583333332366</c:v>
                </c:pt>
                <c:pt idx="1158">
                  <c:v>1977.5416666665699</c:v>
                </c:pt>
                <c:pt idx="1159">
                  <c:v>1977.6249999999031</c:v>
                </c:pt>
                <c:pt idx="1160">
                  <c:v>1977.7083333332364</c:v>
                </c:pt>
                <c:pt idx="1161">
                  <c:v>1977.7916666665697</c:v>
                </c:pt>
                <c:pt idx="1162">
                  <c:v>1977.8749999999029</c:v>
                </c:pt>
                <c:pt idx="1163">
                  <c:v>1977.9583333332362</c:v>
                </c:pt>
                <c:pt idx="1164">
                  <c:v>1978.0416666665694</c:v>
                </c:pt>
                <c:pt idx="1165">
                  <c:v>1978.1249999999027</c:v>
                </c:pt>
                <c:pt idx="1166">
                  <c:v>1978.2083333332359</c:v>
                </c:pt>
                <c:pt idx="1167">
                  <c:v>1978.2916666665692</c:v>
                </c:pt>
                <c:pt idx="1168">
                  <c:v>1978.3749999999025</c:v>
                </c:pt>
                <c:pt idx="1169">
                  <c:v>1978.4583333332357</c:v>
                </c:pt>
                <c:pt idx="1170">
                  <c:v>1978.541666666569</c:v>
                </c:pt>
                <c:pt idx="1171">
                  <c:v>1978.6249999999022</c:v>
                </c:pt>
                <c:pt idx="1172">
                  <c:v>1978.7083333332355</c:v>
                </c:pt>
                <c:pt idx="1173">
                  <c:v>1978.7916666665687</c:v>
                </c:pt>
                <c:pt idx="1174">
                  <c:v>1978.874999999902</c:v>
                </c:pt>
                <c:pt idx="1175">
                  <c:v>1978.9583333332353</c:v>
                </c:pt>
                <c:pt idx="1176">
                  <c:v>1979.0416666665685</c:v>
                </c:pt>
                <c:pt idx="1177">
                  <c:v>1979.1249999999018</c:v>
                </c:pt>
                <c:pt idx="1178">
                  <c:v>1979.208333333235</c:v>
                </c:pt>
                <c:pt idx="1179">
                  <c:v>1979.2916666665683</c:v>
                </c:pt>
                <c:pt idx="1180">
                  <c:v>1979.3749999999015</c:v>
                </c:pt>
                <c:pt idx="1181">
                  <c:v>1979.4583333332348</c:v>
                </c:pt>
                <c:pt idx="1182">
                  <c:v>1979.5416666665681</c:v>
                </c:pt>
                <c:pt idx="1183">
                  <c:v>1979.6249999999013</c:v>
                </c:pt>
                <c:pt idx="1184">
                  <c:v>1979.7083333332346</c:v>
                </c:pt>
                <c:pt idx="1185">
                  <c:v>1979.7916666665678</c:v>
                </c:pt>
                <c:pt idx="1186">
                  <c:v>1979.8749999999011</c:v>
                </c:pt>
                <c:pt idx="1187">
                  <c:v>1979.9583333332343</c:v>
                </c:pt>
                <c:pt idx="1188">
                  <c:v>1980.0416666665676</c:v>
                </c:pt>
                <c:pt idx="1189">
                  <c:v>1980.1249999999009</c:v>
                </c:pt>
                <c:pt idx="1190">
                  <c:v>1980.2083333332341</c:v>
                </c:pt>
                <c:pt idx="1191">
                  <c:v>1980.2916666665674</c:v>
                </c:pt>
                <c:pt idx="1192">
                  <c:v>1980.3749999999006</c:v>
                </c:pt>
                <c:pt idx="1193">
                  <c:v>1980.4583333332339</c:v>
                </c:pt>
                <c:pt idx="1194">
                  <c:v>1980.5416666665672</c:v>
                </c:pt>
                <c:pt idx="1195">
                  <c:v>1980.6249999999004</c:v>
                </c:pt>
                <c:pt idx="1196">
                  <c:v>1980.7083333332337</c:v>
                </c:pt>
                <c:pt idx="1197">
                  <c:v>1980.7916666665669</c:v>
                </c:pt>
                <c:pt idx="1198">
                  <c:v>1980.8749999999002</c:v>
                </c:pt>
                <c:pt idx="1199">
                  <c:v>1980.9583333332334</c:v>
                </c:pt>
                <c:pt idx="1200">
                  <c:v>1981.0416666665667</c:v>
                </c:pt>
                <c:pt idx="1201">
                  <c:v>1981.1249999999</c:v>
                </c:pt>
                <c:pt idx="1202">
                  <c:v>1981.2083333332332</c:v>
                </c:pt>
                <c:pt idx="1203">
                  <c:v>1981.2916666665665</c:v>
                </c:pt>
                <c:pt idx="1204">
                  <c:v>1981.3749999998997</c:v>
                </c:pt>
                <c:pt idx="1205">
                  <c:v>1981.458333333233</c:v>
                </c:pt>
                <c:pt idx="1206">
                  <c:v>1981.5416666665662</c:v>
                </c:pt>
                <c:pt idx="1207">
                  <c:v>1981.6249999998995</c:v>
                </c:pt>
                <c:pt idx="1208">
                  <c:v>1981.7083333332328</c:v>
                </c:pt>
                <c:pt idx="1209">
                  <c:v>1981.791666666566</c:v>
                </c:pt>
                <c:pt idx="1210">
                  <c:v>1981.8749999998993</c:v>
                </c:pt>
                <c:pt idx="1211">
                  <c:v>1981.9583333332325</c:v>
                </c:pt>
                <c:pt idx="1212">
                  <c:v>1982.0416666665658</c:v>
                </c:pt>
                <c:pt idx="1213">
                  <c:v>1982.124999999899</c:v>
                </c:pt>
                <c:pt idx="1214">
                  <c:v>1982.2083333332323</c:v>
                </c:pt>
                <c:pt idx="1215">
                  <c:v>1982.2916666665656</c:v>
                </c:pt>
                <c:pt idx="1216">
                  <c:v>1982.3749999998988</c:v>
                </c:pt>
                <c:pt idx="1217">
                  <c:v>1982.4583333332321</c:v>
                </c:pt>
                <c:pt idx="1218">
                  <c:v>1982.5416666665653</c:v>
                </c:pt>
                <c:pt idx="1219">
                  <c:v>1982.6249999998986</c:v>
                </c:pt>
                <c:pt idx="1220">
                  <c:v>1982.7083333332318</c:v>
                </c:pt>
                <c:pt idx="1221">
                  <c:v>1982.7916666665651</c:v>
                </c:pt>
                <c:pt idx="1222">
                  <c:v>1982.8749999998984</c:v>
                </c:pt>
                <c:pt idx="1223">
                  <c:v>1982.9583333332316</c:v>
                </c:pt>
                <c:pt idx="1224">
                  <c:v>1983.0416666665649</c:v>
                </c:pt>
                <c:pt idx="1225">
                  <c:v>1983.1249999998981</c:v>
                </c:pt>
                <c:pt idx="1226">
                  <c:v>1983.2083333332314</c:v>
                </c:pt>
                <c:pt idx="1227">
                  <c:v>1983.2916666665647</c:v>
                </c:pt>
                <c:pt idx="1228">
                  <c:v>1983.3749999998979</c:v>
                </c:pt>
                <c:pt idx="1229">
                  <c:v>1983.4583333332312</c:v>
                </c:pt>
                <c:pt idx="1230">
                  <c:v>1983.5416666665644</c:v>
                </c:pt>
                <c:pt idx="1231">
                  <c:v>1983.6249999998977</c:v>
                </c:pt>
                <c:pt idx="1232">
                  <c:v>1983.7083333332309</c:v>
                </c:pt>
                <c:pt idx="1233">
                  <c:v>1983.7916666665642</c:v>
                </c:pt>
                <c:pt idx="1234">
                  <c:v>1983.8749999998975</c:v>
                </c:pt>
                <c:pt idx="1235">
                  <c:v>1983.9583333332307</c:v>
                </c:pt>
                <c:pt idx="1236">
                  <c:v>1984.041666666564</c:v>
                </c:pt>
                <c:pt idx="1237">
                  <c:v>1984.1249999998972</c:v>
                </c:pt>
                <c:pt idx="1238">
                  <c:v>1984.2083333332305</c:v>
                </c:pt>
                <c:pt idx="1239">
                  <c:v>1984.2916666665637</c:v>
                </c:pt>
                <c:pt idx="1240">
                  <c:v>1984.374999999897</c:v>
                </c:pt>
                <c:pt idx="1241">
                  <c:v>1984.4583333332303</c:v>
                </c:pt>
                <c:pt idx="1242">
                  <c:v>1984.5416666665635</c:v>
                </c:pt>
                <c:pt idx="1243">
                  <c:v>1984.6249999998968</c:v>
                </c:pt>
                <c:pt idx="1244">
                  <c:v>1984.70833333323</c:v>
                </c:pt>
                <c:pt idx="1245">
                  <c:v>1984.7916666665633</c:v>
                </c:pt>
                <c:pt idx="1246">
                  <c:v>1984.8749999998965</c:v>
                </c:pt>
                <c:pt idx="1247">
                  <c:v>1984.9583333332298</c:v>
                </c:pt>
                <c:pt idx="1248">
                  <c:v>1985.0416666665631</c:v>
                </c:pt>
                <c:pt idx="1249">
                  <c:v>1985.1249999998963</c:v>
                </c:pt>
                <c:pt idx="1250">
                  <c:v>1985.2083333332296</c:v>
                </c:pt>
                <c:pt idx="1251">
                  <c:v>1985.2916666665628</c:v>
                </c:pt>
                <c:pt idx="1252">
                  <c:v>1985.3749999998961</c:v>
                </c:pt>
                <c:pt idx="1253">
                  <c:v>1985.4583333332293</c:v>
                </c:pt>
                <c:pt idx="1254">
                  <c:v>1985.5416666665626</c:v>
                </c:pt>
                <c:pt idx="1255">
                  <c:v>1985.6249999998959</c:v>
                </c:pt>
                <c:pt idx="1256">
                  <c:v>1985.7083333332291</c:v>
                </c:pt>
                <c:pt idx="1257">
                  <c:v>1985.7916666665624</c:v>
                </c:pt>
                <c:pt idx="1258">
                  <c:v>1985.8749999998956</c:v>
                </c:pt>
                <c:pt idx="1259">
                  <c:v>1985.9583333332289</c:v>
                </c:pt>
                <c:pt idx="1260">
                  <c:v>1986.0416666665622</c:v>
                </c:pt>
                <c:pt idx="1261">
                  <c:v>1986.1249999998954</c:v>
                </c:pt>
                <c:pt idx="1262">
                  <c:v>1986.2083333332287</c:v>
                </c:pt>
                <c:pt idx="1263">
                  <c:v>1986.2916666665619</c:v>
                </c:pt>
                <c:pt idx="1264">
                  <c:v>1986.3749999998952</c:v>
                </c:pt>
                <c:pt idx="1265">
                  <c:v>1986.4583333332284</c:v>
                </c:pt>
                <c:pt idx="1266">
                  <c:v>1986.5416666665617</c:v>
                </c:pt>
                <c:pt idx="1267">
                  <c:v>1986.624999999895</c:v>
                </c:pt>
                <c:pt idx="1268">
                  <c:v>1986.7083333332282</c:v>
                </c:pt>
                <c:pt idx="1269">
                  <c:v>1986.7916666665615</c:v>
                </c:pt>
                <c:pt idx="1270">
                  <c:v>1986.8749999998947</c:v>
                </c:pt>
                <c:pt idx="1271">
                  <c:v>1986.958333333228</c:v>
                </c:pt>
                <c:pt idx="1272">
                  <c:v>1987.0416666665612</c:v>
                </c:pt>
                <c:pt idx="1273">
                  <c:v>1987.1249999998945</c:v>
                </c:pt>
                <c:pt idx="1274">
                  <c:v>1987.2083333332278</c:v>
                </c:pt>
                <c:pt idx="1275">
                  <c:v>1987.291666666561</c:v>
                </c:pt>
                <c:pt idx="1276">
                  <c:v>1987.3749999998943</c:v>
                </c:pt>
                <c:pt idx="1277">
                  <c:v>1987.4583333332275</c:v>
                </c:pt>
                <c:pt idx="1278">
                  <c:v>1987.5416666665608</c:v>
                </c:pt>
                <c:pt idx="1279">
                  <c:v>1987.624999999894</c:v>
                </c:pt>
                <c:pt idx="1280">
                  <c:v>1987.7083333332273</c:v>
                </c:pt>
                <c:pt idx="1281">
                  <c:v>1987.7916666665606</c:v>
                </c:pt>
                <c:pt idx="1282">
                  <c:v>1987.8749999998938</c:v>
                </c:pt>
                <c:pt idx="1283">
                  <c:v>1987.9583333332271</c:v>
                </c:pt>
                <c:pt idx="1284">
                  <c:v>1988.0416666665603</c:v>
                </c:pt>
                <c:pt idx="1285">
                  <c:v>1988.1249999998936</c:v>
                </c:pt>
                <c:pt idx="1286">
                  <c:v>1988.2083333332268</c:v>
                </c:pt>
                <c:pt idx="1287">
                  <c:v>1988.2916666665601</c:v>
                </c:pt>
                <c:pt idx="1288">
                  <c:v>1988.3749999998934</c:v>
                </c:pt>
                <c:pt idx="1289">
                  <c:v>1988.4583333332266</c:v>
                </c:pt>
                <c:pt idx="1290">
                  <c:v>1988.5416666665599</c:v>
                </c:pt>
                <c:pt idx="1291">
                  <c:v>1988.6249999998931</c:v>
                </c:pt>
                <c:pt idx="1292">
                  <c:v>1988.7083333332264</c:v>
                </c:pt>
                <c:pt idx="1293">
                  <c:v>1988.7916666665596</c:v>
                </c:pt>
                <c:pt idx="1294">
                  <c:v>1988.8749999998929</c:v>
                </c:pt>
                <c:pt idx="1295">
                  <c:v>1988.9583333332262</c:v>
                </c:pt>
                <c:pt idx="1296">
                  <c:v>1989.0416666665594</c:v>
                </c:pt>
                <c:pt idx="1297">
                  <c:v>1989.1249999998927</c:v>
                </c:pt>
                <c:pt idx="1298">
                  <c:v>1989.2083333332259</c:v>
                </c:pt>
                <c:pt idx="1299">
                  <c:v>1989.2916666665592</c:v>
                </c:pt>
                <c:pt idx="1300">
                  <c:v>1989.3749999998925</c:v>
                </c:pt>
                <c:pt idx="1301">
                  <c:v>1989.4583333332257</c:v>
                </c:pt>
                <c:pt idx="1302">
                  <c:v>1989.541666666559</c:v>
                </c:pt>
                <c:pt idx="1303">
                  <c:v>1989.6249999998922</c:v>
                </c:pt>
                <c:pt idx="1304">
                  <c:v>1989.7083333332255</c:v>
                </c:pt>
                <c:pt idx="1305">
                  <c:v>1989.7916666665587</c:v>
                </c:pt>
                <c:pt idx="1306">
                  <c:v>1989.874999999892</c:v>
                </c:pt>
                <c:pt idx="1307">
                  <c:v>1989.9583333332253</c:v>
                </c:pt>
                <c:pt idx="1308">
                  <c:v>1990.0416666665585</c:v>
                </c:pt>
                <c:pt idx="1309">
                  <c:v>1990.1249999998918</c:v>
                </c:pt>
                <c:pt idx="1310">
                  <c:v>1990.208333333225</c:v>
                </c:pt>
                <c:pt idx="1311">
                  <c:v>1990.2916666665583</c:v>
                </c:pt>
                <c:pt idx="1312">
                  <c:v>1990.3749999998915</c:v>
                </c:pt>
                <c:pt idx="1313">
                  <c:v>1990.4583333332248</c:v>
                </c:pt>
                <c:pt idx="1314">
                  <c:v>1990.5416666665581</c:v>
                </c:pt>
                <c:pt idx="1315">
                  <c:v>1990.6249999998913</c:v>
                </c:pt>
                <c:pt idx="1316">
                  <c:v>1990.7083333332246</c:v>
                </c:pt>
                <c:pt idx="1317">
                  <c:v>1990.7916666665578</c:v>
                </c:pt>
                <c:pt idx="1318">
                  <c:v>1990.8749999998911</c:v>
                </c:pt>
                <c:pt idx="1319">
                  <c:v>1990.9583333332243</c:v>
                </c:pt>
                <c:pt idx="1320">
                  <c:v>1991.0416666665576</c:v>
                </c:pt>
                <c:pt idx="1321">
                  <c:v>1991.1249999998909</c:v>
                </c:pt>
                <c:pt idx="1322">
                  <c:v>1991.2083333332241</c:v>
                </c:pt>
                <c:pt idx="1323">
                  <c:v>1991.2916666665574</c:v>
                </c:pt>
                <c:pt idx="1324">
                  <c:v>1991.3749999998906</c:v>
                </c:pt>
                <c:pt idx="1325">
                  <c:v>1991.4583333332239</c:v>
                </c:pt>
                <c:pt idx="1326">
                  <c:v>1991.5416666665571</c:v>
                </c:pt>
                <c:pt idx="1327">
                  <c:v>1991.6249999998904</c:v>
                </c:pt>
                <c:pt idx="1328">
                  <c:v>1991.7083333332237</c:v>
                </c:pt>
                <c:pt idx="1329">
                  <c:v>1991.7916666665569</c:v>
                </c:pt>
                <c:pt idx="1330">
                  <c:v>1991.8749999998902</c:v>
                </c:pt>
                <c:pt idx="1331">
                  <c:v>1991.9583333332234</c:v>
                </c:pt>
                <c:pt idx="1332">
                  <c:v>1992.0416666665567</c:v>
                </c:pt>
                <c:pt idx="1333">
                  <c:v>1992.12499999989</c:v>
                </c:pt>
                <c:pt idx="1334">
                  <c:v>1992.2083333332232</c:v>
                </c:pt>
                <c:pt idx="1335">
                  <c:v>1992.2916666665565</c:v>
                </c:pt>
                <c:pt idx="1336">
                  <c:v>1992.3749999998897</c:v>
                </c:pt>
                <c:pt idx="1337">
                  <c:v>1992.458333333223</c:v>
                </c:pt>
                <c:pt idx="1338">
                  <c:v>1992.5416666665562</c:v>
                </c:pt>
                <c:pt idx="1339">
                  <c:v>1992.6249999998895</c:v>
                </c:pt>
                <c:pt idx="1340">
                  <c:v>1992.7083333332228</c:v>
                </c:pt>
                <c:pt idx="1341">
                  <c:v>1992.791666666556</c:v>
                </c:pt>
                <c:pt idx="1342">
                  <c:v>1992.8749999998893</c:v>
                </c:pt>
                <c:pt idx="1343">
                  <c:v>1992.9583333332225</c:v>
                </c:pt>
                <c:pt idx="1344">
                  <c:v>1993.0416666665558</c:v>
                </c:pt>
                <c:pt idx="1345">
                  <c:v>1993.124999999889</c:v>
                </c:pt>
                <c:pt idx="1346">
                  <c:v>1993.2083333332223</c:v>
                </c:pt>
                <c:pt idx="1347">
                  <c:v>1993.2916666665556</c:v>
                </c:pt>
                <c:pt idx="1348">
                  <c:v>1993.3749999998888</c:v>
                </c:pt>
                <c:pt idx="1349">
                  <c:v>1993.4583333332221</c:v>
                </c:pt>
                <c:pt idx="1350">
                  <c:v>1993.5416666665553</c:v>
                </c:pt>
                <c:pt idx="1351">
                  <c:v>1993.6249999998886</c:v>
                </c:pt>
                <c:pt idx="1352">
                  <c:v>1993.7083333332218</c:v>
                </c:pt>
                <c:pt idx="1353">
                  <c:v>1993.7916666665551</c:v>
                </c:pt>
                <c:pt idx="1354">
                  <c:v>1993.8749999998884</c:v>
                </c:pt>
                <c:pt idx="1355">
                  <c:v>1993.9583333332216</c:v>
                </c:pt>
                <c:pt idx="1356">
                  <c:v>1994.0416666665549</c:v>
                </c:pt>
                <c:pt idx="1357">
                  <c:v>1994.1249999998881</c:v>
                </c:pt>
                <c:pt idx="1358">
                  <c:v>1994.2083333332214</c:v>
                </c:pt>
                <c:pt idx="1359">
                  <c:v>1994.2916666665546</c:v>
                </c:pt>
                <c:pt idx="1360">
                  <c:v>1994.3749999998879</c:v>
                </c:pt>
                <c:pt idx="1361">
                  <c:v>1994.4583333332212</c:v>
                </c:pt>
                <c:pt idx="1362">
                  <c:v>1994.5416666665544</c:v>
                </c:pt>
                <c:pt idx="1363">
                  <c:v>1994.6249999998877</c:v>
                </c:pt>
                <c:pt idx="1364">
                  <c:v>1994.7083333332209</c:v>
                </c:pt>
                <c:pt idx="1365">
                  <c:v>1994.7916666665542</c:v>
                </c:pt>
                <c:pt idx="1366">
                  <c:v>1994.8749999998875</c:v>
                </c:pt>
                <c:pt idx="1367">
                  <c:v>1994.9583333332207</c:v>
                </c:pt>
                <c:pt idx="1368">
                  <c:v>1995.041666666554</c:v>
                </c:pt>
                <c:pt idx="1369">
                  <c:v>1995.1249999998872</c:v>
                </c:pt>
                <c:pt idx="1370">
                  <c:v>1995.2083333332205</c:v>
                </c:pt>
                <c:pt idx="1371">
                  <c:v>1995.2916666665537</c:v>
                </c:pt>
                <c:pt idx="1372">
                  <c:v>1995.374999999887</c:v>
                </c:pt>
                <c:pt idx="1373">
                  <c:v>1995.4583333332203</c:v>
                </c:pt>
                <c:pt idx="1374">
                  <c:v>1995.5416666665535</c:v>
                </c:pt>
                <c:pt idx="1375">
                  <c:v>1995.6249999998868</c:v>
                </c:pt>
                <c:pt idx="1376">
                  <c:v>1995.70833333322</c:v>
                </c:pt>
                <c:pt idx="1377">
                  <c:v>1995.7916666665533</c:v>
                </c:pt>
                <c:pt idx="1378">
                  <c:v>1995.8749999998865</c:v>
                </c:pt>
                <c:pt idx="1379">
                  <c:v>1995.9583333332198</c:v>
                </c:pt>
                <c:pt idx="1380">
                  <c:v>1996.0416666665531</c:v>
                </c:pt>
                <c:pt idx="1381">
                  <c:v>1996.1249999998863</c:v>
                </c:pt>
                <c:pt idx="1382">
                  <c:v>1996.2083333332196</c:v>
                </c:pt>
                <c:pt idx="1383">
                  <c:v>1996.2916666665528</c:v>
                </c:pt>
                <c:pt idx="1384">
                  <c:v>1996.3749999998861</c:v>
                </c:pt>
                <c:pt idx="1385">
                  <c:v>1996.4583333332193</c:v>
                </c:pt>
                <c:pt idx="1386">
                  <c:v>1996.5416666665526</c:v>
                </c:pt>
                <c:pt idx="1387">
                  <c:v>1996.6249999998859</c:v>
                </c:pt>
                <c:pt idx="1388">
                  <c:v>1996.7083333332191</c:v>
                </c:pt>
                <c:pt idx="1389">
                  <c:v>1996.7916666665524</c:v>
                </c:pt>
                <c:pt idx="1390">
                  <c:v>1996.8749999998856</c:v>
                </c:pt>
                <c:pt idx="1391">
                  <c:v>1996.9583333332189</c:v>
                </c:pt>
                <c:pt idx="1392">
                  <c:v>1997.0416666665521</c:v>
                </c:pt>
                <c:pt idx="1393">
                  <c:v>1997.1249999998854</c:v>
                </c:pt>
                <c:pt idx="1394">
                  <c:v>1997.2083333332187</c:v>
                </c:pt>
                <c:pt idx="1395">
                  <c:v>1997.2916666665519</c:v>
                </c:pt>
                <c:pt idx="1396">
                  <c:v>1997.3749999998852</c:v>
                </c:pt>
                <c:pt idx="1397">
                  <c:v>1997.4583333332184</c:v>
                </c:pt>
                <c:pt idx="1398">
                  <c:v>1997.5416666665517</c:v>
                </c:pt>
                <c:pt idx="1399">
                  <c:v>1997.6249999998849</c:v>
                </c:pt>
                <c:pt idx="1400">
                  <c:v>1997.7083333332182</c:v>
                </c:pt>
                <c:pt idx="1401">
                  <c:v>1997.7916666665515</c:v>
                </c:pt>
                <c:pt idx="1402">
                  <c:v>1997.8749999998847</c:v>
                </c:pt>
                <c:pt idx="1403">
                  <c:v>1997.958333333218</c:v>
                </c:pt>
                <c:pt idx="1404">
                  <c:v>1998.0416666665512</c:v>
                </c:pt>
                <c:pt idx="1405">
                  <c:v>1998.1249999998845</c:v>
                </c:pt>
                <c:pt idx="1406">
                  <c:v>1998.2083333332178</c:v>
                </c:pt>
                <c:pt idx="1407">
                  <c:v>1998.291666666551</c:v>
                </c:pt>
                <c:pt idx="1408">
                  <c:v>1998.3749999998843</c:v>
                </c:pt>
                <c:pt idx="1409">
                  <c:v>1998.4583333332175</c:v>
                </c:pt>
                <c:pt idx="1410">
                  <c:v>1998.5416666665508</c:v>
                </c:pt>
                <c:pt idx="1411">
                  <c:v>1998.624999999884</c:v>
                </c:pt>
                <c:pt idx="1412">
                  <c:v>1998.7083333332173</c:v>
                </c:pt>
                <c:pt idx="1413">
                  <c:v>1998.7916666665506</c:v>
                </c:pt>
                <c:pt idx="1414">
                  <c:v>1998.8749999998838</c:v>
                </c:pt>
                <c:pt idx="1415">
                  <c:v>1998.9583333332171</c:v>
                </c:pt>
                <c:pt idx="1416">
                  <c:v>1999.0416666665503</c:v>
                </c:pt>
                <c:pt idx="1417">
                  <c:v>1999.1249999998836</c:v>
                </c:pt>
                <c:pt idx="1418">
                  <c:v>1999.2083333332168</c:v>
                </c:pt>
                <c:pt idx="1419">
                  <c:v>1999.2916666665501</c:v>
                </c:pt>
                <c:pt idx="1420">
                  <c:v>1999.3749999998834</c:v>
                </c:pt>
                <c:pt idx="1421">
                  <c:v>1999.4583333332166</c:v>
                </c:pt>
                <c:pt idx="1422">
                  <c:v>1999.5416666665499</c:v>
                </c:pt>
                <c:pt idx="1423">
                  <c:v>1999.6249999998831</c:v>
                </c:pt>
                <c:pt idx="1424">
                  <c:v>1999.7083333332164</c:v>
                </c:pt>
                <c:pt idx="1425">
                  <c:v>1999.7916666665496</c:v>
                </c:pt>
                <c:pt idx="1426">
                  <c:v>1999.8749999998829</c:v>
                </c:pt>
                <c:pt idx="1427">
                  <c:v>1999.9583333332162</c:v>
                </c:pt>
                <c:pt idx="1428">
                  <c:v>2000.0416666665494</c:v>
                </c:pt>
                <c:pt idx="1429">
                  <c:v>2000.1249999998827</c:v>
                </c:pt>
                <c:pt idx="1430">
                  <c:v>2000.2083333332159</c:v>
                </c:pt>
                <c:pt idx="1431">
                  <c:v>2000.2916666665492</c:v>
                </c:pt>
                <c:pt idx="1432">
                  <c:v>2000.3749999998824</c:v>
                </c:pt>
                <c:pt idx="1433">
                  <c:v>2000.4583333332157</c:v>
                </c:pt>
                <c:pt idx="1434">
                  <c:v>2000.541666666549</c:v>
                </c:pt>
                <c:pt idx="1435">
                  <c:v>2000.6249999998822</c:v>
                </c:pt>
                <c:pt idx="1436">
                  <c:v>2000.7083333332155</c:v>
                </c:pt>
                <c:pt idx="1437">
                  <c:v>2000.7916666665487</c:v>
                </c:pt>
                <c:pt idx="1438">
                  <c:v>2000.874999999882</c:v>
                </c:pt>
                <c:pt idx="1439">
                  <c:v>2000.9583333332153</c:v>
                </c:pt>
                <c:pt idx="1440">
                  <c:v>2001.0416666665485</c:v>
                </c:pt>
                <c:pt idx="1441">
                  <c:v>2001.1249999998818</c:v>
                </c:pt>
                <c:pt idx="1442">
                  <c:v>2001.208333333215</c:v>
                </c:pt>
                <c:pt idx="1443">
                  <c:v>2001.2916666665483</c:v>
                </c:pt>
                <c:pt idx="1444">
                  <c:v>2001.3749999998815</c:v>
                </c:pt>
                <c:pt idx="1445">
                  <c:v>2001.4583333332148</c:v>
                </c:pt>
                <c:pt idx="1446">
                  <c:v>2001.5416666665481</c:v>
                </c:pt>
                <c:pt idx="1447">
                  <c:v>2001.6249999998813</c:v>
                </c:pt>
                <c:pt idx="1448">
                  <c:v>2001.7083333332146</c:v>
                </c:pt>
                <c:pt idx="1449">
                  <c:v>2001.7916666665478</c:v>
                </c:pt>
                <c:pt idx="1450">
                  <c:v>2001.8749999998811</c:v>
                </c:pt>
                <c:pt idx="1451">
                  <c:v>2001.9583333332143</c:v>
                </c:pt>
                <c:pt idx="1452">
                  <c:v>2002.0416666665476</c:v>
                </c:pt>
                <c:pt idx="1453">
                  <c:v>2002.1249999998809</c:v>
                </c:pt>
                <c:pt idx="1454">
                  <c:v>2002.2083333332141</c:v>
                </c:pt>
                <c:pt idx="1455">
                  <c:v>2002.2916666665474</c:v>
                </c:pt>
                <c:pt idx="1456">
                  <c:v>2002.3749999998806</c:v>
                </c:pt>
                <c:pt idx="1457">
                  <c:v>2002.4583333332139</c:v>
                </c:pt>
                <c:pt idx="1458">
                  <c:v>2002.5416666665471</c:v>
                </c:pt>
                <c:pt idx="1459">
                  <c:v>2002.6249999998804</c:v>
                </c:pt>
                <c:pt idx="1460">
                  <c:v>2002.7083333332137</c:v>
                </c:pt>
                <c:pt idx="1461">
                  <c:v>2002.7916666665469</c:v>
                </c:pt>
                <c:pt idx="1462">
                  <c:v>2002.8749999998802</c:v>
                </c:pt>
                <c:pt idx="1463">
                  <c:v>2002.9583333332134</c:v>
                </c:pt>
                <c:pt idx="1464">
                  <c:v>2003.0416666665467</c:v>
                </c:pt>
                <c:pt idx="1465">
                  <c:v>2003.1249999998799</c:v>
                </c:pt>
                <c:pt idx="1466">
                  <c:v>2003.2083333332132</c:v>
                </c:pt>
                <c:pt idx="1467">
                  <c:v>2003.2916666665465</c:v>
                </c:pt>
                <c:pt idx="1468">
                  <c:v>2003.3749999998797</c:v>
                </c:pt>
                <c:pt idx="1469">
                  <c:v>2003.458333333213</c:v>
                </c:pt>
                <c:pt idx="1470">
                  <c:v>2003.5416666665462</c:v>
                </c:pt>
                <c:pt idx="1471">
                  <c:v>2003.6249999998795</c:v>
                </c:pt>
                <c:pt idx="1472">
                  <c:v>2003.7083333332127</c:v>
                </c:pt>
                <c:pt idx="1473">
                  <c:v>2003.791666666546</c:v>
                </c:pt>
                <c:pt idx="1474">
                  <c:v>2003.8749999998793</c:v>
                </c:pt>
                <c:pt idx="1475">
                  <c:v>2003.9583333332125</c:v>
                </c:pt>
                <c:pt idx="1476">
                  <c:v>2004.0416666665458</c:v>
                </c:pt>
                <c:pt idx="1477">
                  <c:v>2004.124999999879</c:v>
                </c:pt>
                <c:pt idx="1478">
                  <c:v>2004.2083333332123</c:v>
                </c:pt>
                <c:pt idx="1479">
                  <c:v>2004.2916666665456</c:v>
                </c:pt>
                <c:pt idx="1480">
                  <c:v>2004.3749999998788</c:v>
                </c:pt>
                <c:pt idx="1481">
                  <c:v>2004.4583333332121</c:v>
                </c:pt>
                <c:pt idx="1482">
                  <c:v>2004.5416666665453</c:v>
                </c:pt>
                <c:pt idx="1483">
                  <c:v>2004.6249999998786</c:v>
                </c:pt>
                <c:pt idx="1484">
                  <c:v>2004.7083333332118</c:v>
                </c:pt>
                <c:pt idx="1485">
                  <c:v>2004.7916666665451</c:v>
                </c:pt>
                <c:pt idx="1486">
                  <c:v>2004.8749999998784</c:v>
                </c:pt>
                <c:pt idx="1487">
                  <c:v>2004.9583333332116</c:v>
                </c:pt>
                <c:pt idx="1488">
                  <c:v>2005.0416666665449</c:v>
                </c:pt>
                <c:pt idx="1489">
                  <c:v>2005.1249999998781</c:v>
                </c:pt>
                <c:pt idx="1490">
                  <c:v>2005.2083333332114</c:v>
                </c:pt>
                <c:pt idx="1491">
                  <c:v>2005.2916666665446</c:v>
                </c:pt>
                <c:pt idx="1492">
                  <c:v>2005.3749999998779</c:v>
                </c:pt>
                <c:pt idx="1493">
                  <c:v>2005.4583333332112</c:v>
                </c:pt>
                <c:pt idx="1494">
                  <c:v>2005.5416666665444</c:v>
                </c:pt>
                <c:pt idx="1495">
                  <c:v>2005.6249999998777</c:v>
                </c:pt>
                <c:pt idx="1496">
                  <c:v>2005.7083333332109</c:v>
                </c:pt>
                <c:pt idx="1497">
                  <c:v>2005.7916666665442</c:v>
                </c:pt>
                <c:pt idx="1498">
                  <c:v>2005.8749999998774</c:v>
                </c:pt>
                <c:pt idx="1499">
                  <c:v>2005.9583333332107</c:v>
                </c:pt>
                <c:pt idx="1500">
                  <c:v>2006.041666666544</c:v>
                </c:pt>
                <c:pt idx="1501">
                  <c:v>2006.1249999998772</c:v>
                </c:pt>
                <c:pt idx="1502">
                  <c:v>2006.2083333332105</c:v>
                </c:pt>
                <c:pt idx="1503">
                  <c:v>2006.2916666665437</c:v>
                </c:pt>
                <c:pt idx="1504">
                  <c:v>2006.374999999877</c:v>
                </c:pt>
                <c:pt idx="1505">
                  <c:v>2006.4583333332102</c:v>
                </c:pt>
                <c:pt idx="1506">
                  <c:v>2006.5416666665435</c:v>
                </c:pt>
                <c:pt idx="1507">
                  <c:v>2006.6249999998768</c:v>
                </c:pt>
                <c:pt idx="1508">
                  <c:v>2006.70833333321</c:v>
                </c:pt>
                <c:pt idx="1509">
                  <c:v>2006.7916666665433</c:v>
                </c:pt>
                <c:pt idx="1510">
                  <c:v>2006.8749999998765</c:v>
                </c:pt>
                <c:pt idx="1511">
                  <c:v>2006.9583333332098</c:v>
                </c:pt>
                <c:pt idx="1512">
                  <c:v>2007.0416666665431</c:v>
                </c:pt>
                <c:pt idx="1513">
                  <c:v>2007.1249999998763</c:v>
                </c:pt>
                <c:pt idx="1514">
                  <c:v>2007.2083333332096</c:v>
                </c:pt>
                <c:pt idx="1515">
                  <c:v>2007.2916666665428</c:v>
                </c:pt>
                <c:pt idx="1516">
                  <c:v>2007.3749999998761</c:v>
                </c:pt>
                <c:pt idx="1517">
                  <c:v>2007.4583333332093</c:v>
                </c:pt>
                <c:pt idx="1518">
                  <c:v>2007.5416666665426</c:v>
                </c:pt>
                <c:pt idx="1519">
                  <c:v>2007.6249999998759</c:v>
                </c:pt>
                <c:pt idx="1520">
                  <c:v>2007.7083333332091</c:v>
                </c:pt>
                <c:pt idx="1521">
                  <c:v>2007.7916666665424</c:v>
                </c:pt>
                <c:pt idx="1522">
                  <c:v>2007.8749999998756</c:v>
                </c:pt>
                <c:pt idx="1523">
                  <c:v>2007.9583333332089</c:v>
                </c:pt>
                <c:pt idx="1524">
                  <c:v>2008.0416666665421</c:v>
                </c:pt>
                <c:pt idx="1525">
                  <c:v>2008.1249999998754</c:v>
                </c:pt>
                <c:pt idx="1526">
                  <c:v>2008.2083333332087</c:v>
                </c:pt>
                <c:pt idx="1527">
                  <c:v>2008.2916666665419</c:v>
                </c:pt>
                <c:pt idx="1528">
                  <c:v>2008.3749999998752</c:v>
                </c:pt>
                <c:pt idx="1529">
                  <c:v>2008.4583333332084</c:v>
                </c:pt>
                <c:pt idx="1530">
                  <c:v>2008.5416666665417</c:v>
                </c:pt>
                <c:pt idx="1531">
                  <c:v>2008.6249999998749</c:v>
                </c:pt>
                <c:pt idx="1532">
                  <c:v>2008.7083333332082</c:v>
                </c:pt>
                <c:pt idx="1533">
                  <c:v>2008.7916666665415</c:v>
                </c:pt>
                <c:pt idx="1534">
                  <c:v>2008.8749999998747</c:v>
                </c:pt>
                <c:pt idx="1535">
                  <c:v>2008.958333333208</c:v>
                </c:pt>
                <c:pt idx="1536">
                  <c:v>2009.0416666665412</c:v>
                </c:pt>
                <c:pt idx="1537">
                  <c:v>2009.1249999998745</c:v>
                </c:pt>
                <c:pt idx="1538">
                  <c:v>2009.2083333332077</c:v>
                </c:pt>
                <c:pt idx="1539">
                  <c:v>2009.291666666541</c:v>
                </c:pt>
                <c:pt idx="1540">
                  <c:v>2009.3749999998743</c:v>
                </c:pt>
                <c:pt idx="1541">
                  <c:v>2009.4583333332075</c:v>
                </c:pt>
                <c:pt idx="1542">
                  <c:v>2009.5416666665408</c:v>
                </c:pt>
                <c:pt idx="1543">
                  <c:v>2009.624999999874</c:v>
                </c:pt>
                <c:pt idx="1544">
                  <c:v>2009.7083333332073</c:v>
                </c:pt>
                <c:pt idx="1545">
                  <c:v>2009.7916666665406</c:v>
                </c:pt>
                <c:pt idx="1546">
                  <c:v>2009.8749999998738</c:v>
                </c:pt>
                <c:pt idx="1547">
                  <c:v>2009.9583333332071</c:v>
                </c:pt>
                <c:pt idx="1548">
                  <c:v>2010.0416666665403</c:v>
                </c:pt>
                <c:pt idx="1549">
                  <c:v>2010.1249999998736</c:v>
                </c:pt>
                <c:pt idx="1550">
                  <c:v>2010.2083333332068</c:v>
                </c:pt>
                <c:pt idx="1551">
                  <c:v>2010.2916666665401</c:v>
                </c:pt>
                <c:pt idx="1552">
                  <c:v>2010.3749999998734</c:v>
                </c:pt>
                <c:pt idx="1553">
                  <c:v>2010.4583333332066</c:v>
                </c:pt>
                <c:pt idx="1554">
                  <c:v>2010.5416666665399</c:v>
                </c:pt>
                <c:pt idx="1555">
                  <c:v>2010.6249999998731</c:v>
                </c:pt>
                <c:pt idx="1556">
                  <c:v>2010.7083333332064</c:v>
                </c:pt>
                <c:pt idx="1557">
                  <c:v>2010.7916666665396</c:v>
                </c:pt>
                <c:pt idx="1558">
                  <c:v>2010.8749999998729</c:v>
                </c:pt>
                <c:pt idx="1559">
                  <c:v>2010.9583333332062</c:v>
                </c:pt>
                <c:pt idx="1560">
                  <c:v>2011.0416666665394</c:v>
                </c:pt>
                <c:pt idx="1561">
                  <c:v>2011.1249999998727</c:v>
                </c:pt>
                <c:pt idx="1562">
                  <c:v>2011.2083333332059</c:v>
                </c:pt>
                <c:pt idx="1563">
                  <c:v>2011.2916666665392</c:v>
                </c:pt>
                <c:pt idx="1564">
                  <c:v>2011.3749999998724</c:v>
                </c:pt>
                <c:pt idx="1565">
                  <c:v>2011.4583333332057</c:v>
                </c:pt>
                <c:pt idx="1566">
                  <c:v>2011.541666666539</c:v>
                </c:pt>
                <c:pt idx="1567">
                  <c:v>2011.6249999998722</c:v>
                </c:pt>
                <c:pt idx="1568">
                  <c:v>2011.7083333332055</c:v>
                </c:pt>
                <c:pt idx="1569">
                  <c:v>2011.7916666665387</c:v>
                </c:pt>
                <c:pt idx="1570">
                  <c:v>2011.874999999872</c:v>
                </c:pt>
                <c:pt idx="1571">
                  <c:v>2011.9583333332052</c:v>
                </c:pt>
                <c:pt idx="1572">
                  <c:v>2012.0416666665385</c:v>
                </c:pt>
                <c:pt idx="1573">
                  <c:v>2012.1249999998718</c:v>
                </c:pt>
                <c:pt idx="1574">
                  <c:v>2012.208333333205</c:v>
                </c:pt>
                <c:pt idx="1575">
                  <c:v>2012.2916666665383</c:v>
                </c:pt>
                <c:pt idx="1576">
                  <c:v>2012.3749999998715</c:v>
                </c:pt>
                <c:pt idx="1577">
                  <c:v>2012.4583333332048</c:v>
                </c:pt>
                <c:pt idx="1578">
                  <c:v>2012.541666666538</c:v>
                </c:pt>
                <c:pt idx="1579">
                  <c:v>2012.6249999998713</c:v>
                </c:pt>
                <c:pt idx="1580">
                  <c:v>2012.7083333332046</c:v>
                </c:pt>
                <c:pt idx="1581">
                  <c:v>2012.7916666665378</c:v>
                </c:pt>
                <c:pt idx="1582">
                  <c:v>2012.8749999998711</c:v>
                </c:pt>
                <c:pt idx="1583">
                  <c:v>2012.9583333332043</c:v>
                </c:pt>
                <c:pt idx="1584">
                  <c:v>2013.0416666665376</c:v>
                </c:pt>
                <c:pt idx="1585">
                  <c:v>2013.1249999998709</c:v>
                </c:pt>
                <c:pt idx="1586">
                  <c:v>2013.2083333332041</c:v>
                </c:pt>
                <c:pt idx="1587">
                  <c:v>2013.2916666665374</c:v>
                </c:pt>
                <c:pt idx="1588">
                  <c:v>2013.3749999998706</c:v>
                </c:pt>
                <c:pt idx="1589">
                  <c:v>2013.4583333332039</c:v>
                </c:pt>
                <c:pt idx="1590">
                  <c:v>2013.5416666665371</c:v>
                </c:pt>
                <c:pt idx="1591">
                  <c:v>2013.6249999998704</c:v>
                </c:pt>
                <c:pt idx="1592">
                  <c:v>2013.7083333332037</c:v>
                </c:pt>
                <c:pt idx="1593">
                  <c:v>2013.7916666665369</c:v>
                </c:pt>
                <c:pt idx="1594">
                  <c:v>2013.8749999998702</c:v>
                </c:pt>
                <c:pt idx="1595">
                  <c:v>2013.9583333332034</c:v>
                </c:pt>
                <c:pt idx="1596">
                  <c:v>2014.0416666665367</c:v>
                </c:pt>
                <c:pt idx="1597">
                  <c:v>2014.1249999998699</c:v>
                </c:pt>
                <c:pt idx="1598">
                  <c:v>2014.2083333332032</c:v>
                </c:pt>
                <c:pt idx="1599">
                  <c:v>2014.2916666665365</c:v>
                </c:pt>
                <c:pt idx="1600">
                  <c:v>2014.3749999998697</c:v>
                </c:pt>
                <c:pt idx="1601">
                  <c:v>2014.458333333203</c:v>
                </c:pt>
                <c:pt idx="1602">
                  <c:v>2014.5416666665362</c:v>
                </c:pt>
                <c:pt idx="1603">
                  <c:v>2014.6249999998695</c:v>
                </c:pt>
                <c:pt idx="1604">
                  <c:v>2014.7083333332027</c:v>
                </c:pt>
                <c:pt idx="1605">
                  <c:v>2014.791666666536</c:v>
                </c:pt>
                <c:pt idx="1606">
                  <c:v>2014.8749999998693</c:v>
                </c:pt>
                <c:pt idx="1607">
                  <c:v>2014.9583333332025</c:v>
                </c:pt>
                <c:pt idx="1608">
                  <c:v>2015.0416666665358</c:v>
                </c:pt>
                <c:pt idx="1609">
                  <c:v>2015.124999999869</c:v>
                </c:pt>
                <c:pt idx="1610">
                  <c:v>2015.2083333332023</c:v>
                </c:pt>
                <c:pt idx="1611">
                  <c:v>2015.2916666665355</c:v>
                </c:pt>
                <c:pt idx="1612">
                  <c:v>2015.3749999998688</c:v>
                </c:pt>
                <c:pt idx="1613">
                  <c:v>2015.4583333332021</c:v>
                </c:pt>
                <c:pt idx="1614">
                  <c:v>2015.5416666665353</c:v>
                </c:pt>
              </c:numCache>
            </c:numRef>
          </c:xVal>
          <c:yVal>
            <c:numRef>
              <c:f>Data!$G$129:$G$1745</c:f>
              <c:numCache>
                <c:formatCode>0.00</c:formatCode>
                <c:ptCount val="1617"/>
                <c:pt idx="0">
                  <c:v>3.7</c:v>
                </c:pt>
                <c:pt idx="1">
                  <c:v>3.6933333333333338</c:v>
                </c:pt>
                <c:pt idx="2">
                  <c:v>3.686666666666667</c:v>
                </c:pt>
                <c:pt idx="3">
                  <c:v>3.68</c:v>
                </c:pt>
                <c:pt idx="4">
                  <c:v>3.6733333333333338</c:v>
                </c:pt>
                <c:pt idx="5">
                  <c:v>3.666666666666667</c:v>
                </c:pt>
                <c:pt idx="6">
                  <c:v>3.66</c:v>
                </c:pt>
                <c:pt idx="7">
                  <c:v>3.6533333333333333</c:v>
                </c:pt>
                <c:pt idx="8">
                  <c:v>3.6466666666666669</c:v>
                </c:pt>
                <c:pt idx="9">
                  <c:v>3.64</c:v>
                </c:pt>
                <c:pt idx="10">
                  <c:v>3.6333333333333337</c:v>
                </c:pt>
                <c:pt idx="11">
                  <c:v>3.6266666666666669</c:v>
                </c:pt>
                <c:pt idx="12">
                  <c:v>3.62</c:v>
                </c:pt>
                <c:pt idx="13">
                  <c:v>3.6208333333333336</c:v>
                </c:pt>
                <c:pt idx="14">
                  <c:v>3.621666666666667</c:v>
                </c:pt>
                <c:pt idx="15">
                  <c:v>3.6225000000000001</c:v>
                </c:pt>
                <c:pt idx="16">
                  <c:v>3.6233333333333335</c:v>
                </c:pt>
                <c:pt idx="17">
                  <c:v>3.6241666666666665</c:v>
                </c:pt>
                <c:pt idx="18">
                  <c:v>3.625</c:v>
                </c:pt>
                <c:pt idx="19">
                  <c:v>3.6258333333333335</c:v>
                </c:pt>
                <c:pt idx="20">
                  <c:v>3.6266666666666669</c:v>
                </c:pt>
                <c:pt idx="21">
                  <c:v>3.6274999999999999</c:v>
                </c:pt>
                <c:pt idx="22">
                  <c:v>3.6283333333333334</c:v>
                </c:pt>
                <c:pt idx="23">
                  <c:v>3.6291666666666669</c:v>
                </c:pt>
                <c:pt idx="24">
                  <c:v>3.63</c:v>
                </c:pt>
                <c:pt idx="25">
                  <c:v>3.6291666666666669</c:v>
                </c:pt>
                <c:pt idx="26">
                  <c:v>3.6283333333333334</c:v>
                </c:pt>
                <c:pt idx="27">
                  <c:v>3.6274999999999999</c:v>
                </c:pt>
                <c:pt idx="28">
                  <c:v>3.6266666666666669</c:v>
                </c:pt>
                <c:pt idx="29">
                  <c:v>3.6258333333333335</c:v>
                </c:pt>
                <c:pt idx="30">
                  <c:v>3.625</c:v>
                </c:pt>
                <c:pt idx="31">
                  <c:v>3.6241666666666665</c:v>
                </c:pt>
                <c:pt idx="32">
                  <c:v>3.6233333333333335</c:v>
                </c:pt>
                <c:pt idx="33">
                  <c:v>3.6225000000000001</c:v>
                </c:pt>
                <c:pt idx="34">
                  <c:v>3.621666666666667</c:v>
                </c:pt>
                <c:pt idx="35">
                  <c:v>3.6208333333333336</c:v>
                </c:pt>
                <c:pt idx="36">
                  <c:v>3.62</c:v>
                </c:pt>
                <c:pt idx="37">
                  <c:v>3.6116666666666668</c:v>
                </c:pt>
                <c:pt idx="38">
                  <c:v>3.6033333333333335</c:v>
                </c:pt>
                <c:pt idx="39">
                  <c:v>3.5949999999999998</c:v>
                </c:pt>
                <c:pt idx="40">
                  <c:v>3.5866666666666669</c:v>
                </c:pt>
                <c:pt idx="41">
                  <c:v>3.5783333333333336</c:v>
                </c:pt>
                <c:pt idx="42">
                  <c:v>3.57</c:v>
                </c:pt>
                <c:pt idx="43">
                  <c:v>3.5616666666666665</c:v>
                </c:pt>
                <c:pt idx="44">
                  <c:v>3.5533333333333337</c:v>
                </c:pt>
                <c:pt idx="45">
                  <c:v>3.5449999999999999</c:v>
                </c:pt>
                <c:pt idx="46">
                  <c:v>3.5366666666666671</c:v>
                </c:pt>
                <c:pt idx="47">
                  <c:v>3.5283333333333333</c:v>
                </c:pt>
                <c:pt idx="48">
                  <c:v>3.52</c:v>
                </c:pt>
                <c:pt idx="49">
                  <c:v>3.5074999999999998</c:v>
                </c:pt>
                <c:pt idx="50">
                  <c:v>3.4950000000000001</c:v>
                </c:pt>
                <c:pt idx="51">
                  <c:v>3.4824999999999999</c:v>
                </c:pt>
                <c:pt idx="52">
                  <c:v>3.4699999999999998</c:v>
                </c:pt>
                <c:pt idx="53">
                  <c:v>3.4575</c:v>
                </c:pt>
                <c:pt idx="54">
                  <c:v>3.4449999999999998</c:v>
                </c:pt>
                <c:pt idx="55">
                  <c:v>3.4325000000000001</c:v>
                </c:pt>
                <c:pt idx="56">
                  <c:v>3.42</c:v>
                </c:pt>
                <c:pt idx="57">
                  <c:v>3.4075000000000002</c:v>
                </c:pt>
                <c:pt idx="58">
                  <c:v>3.3950000000000005</c:v>
                </c:pt>
                <c:pt idx="59">
                  <c:v>3.3825000000000003</c:v>
                </c:pt>
                <c:pt idx="60">
                  <c:v>3.37</c:v>
                </c:pt>
                <c:pt idx="61">
                  <c:v>3.3825000000000003</c:v>
                </c:pt>
                <c:pt idx="62">
                  <c:v>3.3950000000000005</c:v>
                </c:pt>
                <c:pt idx="63">
                  <c:v>3.4075000000000002</c:v>
                </c:pt>
                <c:pt idx="64">
                  <c:v>3.42</c:v>
                </c:pt>
                <c:pt idx="65">
                  <c:v>3.4325000000000001</c:v>
                </c:pt>
                <c:pt idx="66">
                  <c:v>3.4449999999999998</c:v>
                </c:pt>
                <c:pt idx="67">
                  <c:v>3.4575</c:v>
                </c:pt>
                <c:pt idx="68">
                  <c:v>3.4699999999999998</c:v>
                </c:pt>
                <c:pt idx="69">
                  <c:v>3.4824999999999999</c:v>
                </c:pt>
                <c:pt idx="70">
                  <c:v>3.4950000000000001</c:v>
                </c:pt>
                <c:pt idx="71">
                  <c:v>3.5074999999999998</c:v>
                </c:pt>
                <c:pt idx="72">
                  <c:v>3.52</c:v>
                </c:pt>
                <c:pt idx="73">
                  <c:v>3.5324999999999998</c:v>
                </c:pt>
                <c:pt idx="74">
                  <c:v>3.5450000000000004</c:v>
                </c:pt>
                <c:pt idx="75">
                  <c:v>3.5575000000000001</c:v>
                </c:pt>
                <c:pt idx="76">
                  <c:v>3.5700000000000003</c:v>
                </c:pt>
                <c:pt idx="77">
                  <c:v>3.5825</c:v>
                </c:pt>
                <c:pt idx="78">
                  <c:v>3.5949999999999998</c:v>
                </c:pt>
                <c:pt idx="79">
                  <c:v>3.6074999999999999</c:v>
                </c:pt>
                <c:pt idx="80">
                  <c:v>3.62</c:v>
                </c:pt>
                <c:pt idx="81">
                  <c:v>3.6324999999999998</c:v>
                </c:pt>
                <c:pt idx="82">
                  <c:v>3.6450000000000005</c:v>
                </c:pt>
                <c:pt idx="83">
                  <c:v>3.6574999999999998</c:v>
                </c:pt>
                <c:pt idx="84">
                  <c:v>3.67</c:v>
                </c:pt>
                <c:pt idx="85">
                  <c:v>3.6516666666666664</c:v>
                </c:pt>
                <c:pt idx="86">
                  <c:v>3.6333333333333337</c:v>
                </c:pt>
                <c:pt idx="87">
                  <c:v>3.6150000000000002</c:v>
                </c:pt>
                <c:pt idx="88">
                  <c:v>3.5966666666666667</c:v>
                </c:pt>
                <c:pt idx="89">
                  <c:v>3.5783333333333331</c:v>
                </c:pt>
                <c:pt idx="90">
                  <c:v>3.5600000000000005</c:v>
                </c:pt>
                <c:pt idx="91">
                  <c:v>3.541666666666667</c:v>
                </c:pt>
                <c:pt idx="92">
                  <c:v>3.5233333333333334</c:v>
                </c:pt>
                <c:pt idx="93">
                  <c:v>3.5049999999999999</c:v>
                </c:pt>
                <c:pt idx="94">
                  <c:v>3.4866666666666668</c:v>
                </c:pt>
                <c:pt idx="95">
                  <c:v>3.4683333333333333</c:v>
                </c:pt>
                <c:pt idx="96">
                  <c:v>3.45</c:v>
                </c:pt>
                <c:pt idx="97">
                  <c:v>3.4475000000000002</c:v>
                </c:pt>
                <c:pt idx="98">
                  <c:v>3.4449999999999998</c:v>
                </c:pt>
                <c:pt idx="99">
                  <c:v>3.4424999999999999</c:v>
                </c:pt>
                <c:pt idx="100">
                  <c:v>3.4400000000000004</c:v>
                </c:pt>
                <c:pt idx="101">
                  <c:v>3.4375</c:v>
                </c:pt>
                <c:pt idx="102">
                  <c:v>3.4350000000000005</c:v>
                </c:pt>
                <c:pt idx="103">
                  <c:v>3.4325000000000001</c:v>
                </c:pt>
                <c:pt idx="104">
                  <c:v>3.4299999999999997</c:v>
                </c:pt>
                <c:pt idx="105">
                  <c:v>3.4275000000000002</c:v>
                </c:pt>
                <c:pt idx="106">
                  <c:v>3.4250000000000003</c:v>
                </c:pt>
                <c:pt idx="107">
                  <c:v>3.4224999999999999</c:v>
                </c:pt>
                <c:pt idx="108">
                  <c:v>3.42</c:v>
                </c:pt>
                <c:pt idx="109">
                  <c:v>3.4366666666666665</c:v>
                </c:pt>
                <c:pt idx="110">
                  <c:v>3.4533333333333336</c:v>
                </c:pt>
                <c:pt idx="111">
                  <c:v>3.4699999999999998</c:v>
                </c:pt>
                <c:pt idx="112">
                  <c:v>3.4866666666666664</c:v>
                </c:pt>
                <c:pt idx="113">
                  <c:v>3.5033333333333334</c:v>
                </c:pt>
                <c:pt idx="114">
                  <c:v>3.5199999999999996</c:v>
                </c:pt>
                <c:pt idx="115">
                  <c:v>3.5366666666666671</c:v>
                </c:pt>
                <c:pt idx="116">
                  <c:v>3.5533333333333337</c:v>
                </c:pt>
                <c:pt idx="117">
                  <c:v>3.57</c:v>
                </c:pt>
                <c:pt idx="118">
                  <c:v>3.5866666666666669</c:v>
                </c:pt>
                <c:pt idx="119">
                  <c:v>3.6033333333333335</c:v>
                </c:pt>
                <c:pt idx="120">
                  <c:v>3.62</c:v>
                </c:pt>
                <c:pt idx="121">
                  <c:v>3.6183333333333332</c:v>
                </c:pt>
                <c:pt idx="122">
                  <c:v>3.6166666666666671</c:v>
                </c:pt>
                <c:pt idx="123">
                  <c:v>3.6149999999999998</c:v>
                </c:pt>
                <c:pt idx="124">
                  <c:v>3.6133333333333333</c:v>
                </c:pt>
                <c:pt idx="125">
                  <c:v>3.6116666666666668</c:v>
                </c:pt>
                <c:pt idx="126">
                  <c:v>3.61</c:v>
                </c:pt>
                <c:pt idx="127">
                  <c:v>3.6083333333333334</c:v>
                </c:pt>
                <c:pt idx="128">
                  <c:v>3.6066666666666665</c:v>
                </c:pt>
                <c:pt idx="129">
                  <c:v>3.6049999999999995</c:v>
                </c:pt>
                <c:pt idx="130">
                  <c:v>3.6033333333333335</c:v>
                </c:pt>
                <c:pt idx="131">
                  <c:v>3.601666666666667</c:v>
                </c:pt>
                <c:pt idx="132">
                  <c:v>3.6</c:v>
                </c:pt>
                <c:pt idx="133">
                  <c:v>3.6125000000000003</c:v>
                </c:pt>
                <c:pt idx="134">
                  <c:v>3.625</c:v>
                </c:pt>
                <c:pt idx="135">
                  <c:v>3.6374999999999997</c:v>
                </c:pt>
                <c:pt idx="136">
                  <c:v>3.65</c:v>
                </c:pt>
                <c:pt idx="137">
                  <c:v>3.6625000000000001</c:v>
                </c:pt>
                <c:pt idx="138">
                  <c:v>3.6749999999999998</c:v>
                </c:pt>
                <c:pt idx="139">
                  <c:v>3.6875</c:v>
                </c:pt>
                <c:pt idx="140">
                  <c:v>3.7</c:v>
                </c:pt>
                <c:pt idx="141">
                  <c:v>3.7124999999999999</c:v>
                </c:pt>
                <c:pt idx="142">
                  <c:v>3.7250000000000001</c:v>
                </c:pt>
                <c:pt idx="143">
                  <c:v>3.7374999999999998</c:v>
                </c:pt>
                <c:pt idx="144">
                  <c:v>3.75</c:v>
                </c:pt>
                <c:pt idx="145">
                  <c:v>3.7458333333333336</c:v>
                </c:pt>
                <c:pt idx="146">
                  <c:v>3.7416666666666667</c:v>
                </c:pt>
                <c:pt idx="147">
                  <c:v>3.7375000000000003</c:v>
                </c:pt>
                <c:pt idx="148">
                  <c:v>3.7333333333333334</c:v>
                </c:pt>
                <c:pt idx="149">
                  <c:v>3.729166666666667</c:v>
                </c:pt>
                <c:pt idx="150">
                  <c:v>3.7250000000000005</c:v>
                </c:pt>
                <c:pt idx="151">
                  <c:v>3.7208333333333337</c:v>
                </c:pt>
                <c:pt idx="152">
                  <c:v>3.7166666666666668</c:v>
                </c:pt>
                <c:pt idx="153">
                  <c:v>3.7125000000000004</c:v>
                </c:pt>
                <c:pt idx="154">
                  <c:v>3.7083333333333335</c:v>
                </c:pt>
                <c:pt idx="155">
                  <c:v>3.7041666666666671</c:v>
                </c:pt>
                <c:pt idx="156">
                  <c:v>3.7</c:v>
                </c:pt>
                <c:pt idx="157">
                  <c:v>3.6800000000000006</c:v>
                </c:pt>
                <c:pt idx="158">
                  <c:v>3.66</c:v>
                </c:pt>
                <c:pt idx="159">
                  <c:v>3.64</c:v>
                </c:pt>
                <c:pt idx="160">
                  <c:v>3.62</c:v>
                </c:pt>
                <c:pt idx="161">
                  <c:v>3.6000000000000005</c:v>
                </c:pt>
                <c:pt idx="162">
                  <c:v>3.58</c:v>
                </c:pt>
                <c:pt idx="163">
                  <c:v>3.5599999999999996</c:v>
                </c:pt>
                <c:pt idx="164">
                  <c:v>3.54</c:v>
                </c:pt>
                <c:pt idx="165">
                  <c:v>3.5200000000000005</c:v>
                </c:pt>
                <c:pt idx="166">
                  <c:v>3.5</c:v>
                </c:pt>
                <c:pt idx="167">
                  <c:v>3.4800000000000004</c:v>
                </c:pt>
                <c:pt idx="168">
                  <c:v>3.46</c:v>
                </c:pt>
                <c:pt idx="169">
                  <c:v>3.4716666666666667</c:v>
                </c:pt>
                <c:pt idx="170">
                  <c:v>3.4833333333333334</c:v>
                </c:pt>
                <c:pt idx="171">
                  <c:v>3.4950000000000001</c:v>
                </c:pt>
                <c:pt idx="172">
                  <c:v>3.5066666666666668</c:v>
                </c:pt>
                <c:pt idx="173">
                  <c:v>3.5183333333333331</c:v>
                </c:pt>
                <c:pt idx="174">
                  <c:v>3.53</c:v>
                </c:pt>
                <c:pt idx="175">
                  <c:v>3.541666666666667</c:v>
                </c:pt>
                <c:pt idx="176">
                  <c:v>3.5533333333333332</c:v>
                </c:pt>
                <c:pt idx="177">
                  <c:v>3.5649999999999995</c:v>
                </c:pt>
                <c:pt idx="178">
                  <c:v>3.5766666666666667</c:v>
                </c:pt>
                <c:pt idx="179">
                  <c:v>3.5883333333333338</c:v>
                </c:pt>
                <c:pt idx="180">
                  <c:v>3.6</c:v>
                </c:pt>
                <c:pt idx="181">
                  <c:v>3.5833333333333335</c:v>
                </c:pt>
                <c:pt idx="182">
                  <c:v>3.5666666666666664</c:v>
                </c:pt>
                <c:pt idx="183">
                  <c:v>3.55</c:v>
                </c:pt>
                <c:pt idx="184">
                  <c:v>3.5333333333333332</c:v>
                </c:pt>
                <c:pt idx="185">
                  <c:v>3.5166666666666666</c:v>
                </c:pt>
                <c:pt idx="186">
                  <c:v>3.5</c:v>
                </c:pt>
                <c:pt idx="187">
                  <c:v>3.4833333333333334</c:v>
                </c:pt>
                <c:pt idx="188">
                  <c:v>3.4666666666666668</c:v>
                </c:pt>
                <c:pt idx="189">
                  <c:v>3.4499999999999997</c:v>
                </c:pt>
                <c:pt idx="190">
                  <c:v>3.4333333333333336</c:v>
                </c:pt>
                <c:pt idx="191">
                  <c:v>3.4166666666666665</c:v>
                </c:pt>
                <c:pt idx="192">
                  <c:v>3.4</c:v>
                </c:pt>
                <c:pt idx="193">
                  <c:v>3.3958333333333335</c:v>
                </c:pt>
                <c:pt idx="194">
                  <c:v>3.3916666666666666</c:v>
                </c:pt>
                <c:pt idx="195">
                  <c:v>3.3874999999999997</c:v>
                </c:pt>
                <c:pt idx="196">
                  <c:v>3.3833333333333333</c:v>
                </c:pt>
                <c:pt idx="197">
                  <c:v>3.3791666666666664</c:v>
                </c:pt>
                <c:pt idx="198">
                  <c:v>3.375</c:v>
                </c:pt>
                <c:pt idx="199">
                  <c:v>3.3708333333333336</c:v>
                </c:pt>
                <c:pt idx="200">
                  <c:v>3.3666666666666667</c:v>
                </c:pt>
                <c:pt idx="201">
                  <c:v>3.3625000000000003</c:v>
                </c:pt>
                <c:pt idx="202">
                  <c:v>3.3583333333333334</c:v>
                </c:pt>
                <c:pt idx="203">
                  <c:v>3.3541666666666665</c:v>
                </c:pt>
                <c:pt idx="204">
                  <c:v>3.35</c:v>
                </c:pt>
                <c:pt idx="205">
                  <c:v>3.3291666666666666</c:v>
                </c:pt>
                <c:pt idx="206">
                  <c:v>3.3083333333333331</c:v>
                </c:pt>
                <c:pt idx="207">
                  <c:v>3.2875000000000001</c:v>
                </c:pt>
                <c:pt idx="208">
                  <c:v>3.2666666666666666</c:v>
                </c:pt>
                <c:pt idx="209">
                  <c:v>3.2458333333333336</c:v>
                </c:pt>
                <c:pt idx="210">
                  <c:v>3.2250000000000001</c:v>
                </c:pt>
                <c:pt idx="211">
                  <c:v>3.2041666666666666</c:v>
                </c:pt>
                <c:pt idx="212">
                  <c:v>3.1833333333333336</c:v>
                </c:pt>
                <c:pt idx="213">
                  <c:v>3.1625000000000001</c:v>
                </c:pt>
                <c:pt idx="214">
                  <c:v>3.1416666666666666</c:v>
                </c:pt>
                <c:pt idx="215">
                  <c:v>3.1208333333333336</c:v>
                </c:pt>
                <c:pt idx="216">
                  <c:v>3.1</c:v>
                </c:pt>
                <c:pt idx="217">
                  <c:v>3.104166666666667</c:v>
                </c:pt>
                <c:pt idx="218">
                  <c:v>3.1083333333333334</c:v>
                </c:pt>
                <c:pt idx="219">
                  <c:v>3.1125000000000003</c:v>
                </c:pt>
                <c:pt idx="220">
                  <c:v>3.1166666666666671</c:v>
                </c:pt>
                <c:pt idx="221">
                  <c:v>3.1208333333333336</c:v>
                </c:pt>
                <c:pt idx="222">
                  <c:v>3.125</c:v>
                </c:pt>
                <c:pt idx="223">
                  <c:v>3.1291666666666669</c:v>
                </c:pt>
                <c:pt idx="224">
                  <c:v>3.1333333333333337</c:v>
                </c:pt>
                <c:pt idx="225">
                  <c:v>3.1374999999999997</c:v>
                </c:pt>
                <c:pt idx="226">
                  <c:v>3.1416666666666666</c:v>
                </c:pt>
                <c:pt idx="227">
                  <c:v>3.145833333333333</c:v>
                </c:pt>
                <c:pt idx="228">
                  <c:v>3.15</c:v>
                </c:pt>
                <c:pt idx="229">
                  <c:v>3.145833333333333</c:v>
                </c:pt>
                <c:pt idx="230">
                  <c:v>3.1416666666666666</c:v>
                </c:pt>
                <c:pt idx="231">
                  <c:v>3.1374999999999997</c:v>
                </c:pt>
                <c:pt idx="232">
                  <c:v>3.1333333333333337</c:v>
                </c:pt>
                <c:pt idx="233">
                  <c:v>3.1291666666666669</c:v>
                </c:pt>
                <c:pt idx="234">
                  <c:v>3.125</c:v>
                </c:pt>
                <c:pt idx="235">
                  <c:v>3.1208333333333336</c:v>
                </c:pt>
                <c:pt idx="236">
                  <c:v>3.1166666666666671</c:v>
                </c:pt>
                <c:pt idx="237">
                  <c:v>3.1125000000000003</c:v>
                </c:pt>
                <c:pt idx="238">
                  <c:v>3.1083333333333334</c:v>
                </c:pt>
                <c:pt idx="239">
                  <c:v>3.104166666666667</c:v>
                </c:pt>
                <c:pt idx="240">
                  <c:v>3.1</c:v>
                </c:pt>
                <c:pt idx="241">
                  <c:v>3.1066666666666669</c:v>
                </c:pt>
                <c:pt idx="242">
                  <c:v>3.1133333333333333</c:v>
                </c:pt>
                <c:pt idx="243">
                  <c:v>3.12</c:v>
                </c:pt>
                <c:pt idx="244">
                  <c:v>3.1266666666666669</c:v>
                </c:pt>
                <c:pt idx="245">
                  <c:v>3.1333333333333333</c:v>
                </c:pt>
                <c:pt idx="246">
                  <c:v>3.14</c:v>
                </c:pt>
                <c:pt idx="247">
                  <c:v>3.1466666666666669</c:v>
                </c:pt>
                <c:pt idx="248">
                  <c:v>3.1533333333333333</c:v>
                </c:pt>
                <c:pt idx="249">
                  <c:v>3.16</c:v>
                </c:pt>
                <c:pt idx="250">
                  <c:v>3.1666666666666665</c:v>
                </c:pt>
                <c:pt idx="251">
                  <c:v>3.1733333333333338</c:v>
                </c:pt>
                <c:pt idx="252">
                  <c:v>3.18</c:v>
                </c:pt>
                <c:pt idx="253">
                  <c:v>3.1900000000000004</c:v>
                </c:pt>
                <c:pt idx="254">
                  <c:v>3.1999999999999997</c:v>
                </c:pt>
                <c:pt idx="255">
                  <c:v>3.21</c:v>
                </c:pt>
                <c:pt idx="256">
                  <c:v>3.2199999999999998</c:v>
                </c:pt>
                <c:pt idx="257">
                  <c:v>3.2300000000000004</c:v>
                </c:pt>
                <c:pt idx="258">
                  <c:v>3.2399999999999998</c:v>
                </c:pt>
                <c:pt idx="259">
                  <c:v>3.25</c:v>
                </c:pt>
                <c:pt idx="260">
                  <c:v>3.26</c:v>
                </c:pt>
                <c:pt idx="261">
                  <c:v>3.27</c:v>
                </c:pt>
                <c:pt idx="262">
                  <c:v>3.2800000000000002</c:v>
                </c:pt>
                <c:pt idx="263">
                  <c:v>3.29</c:v>
                </c:pt>
                <c:pt idx="264">
                  <c:v>3.3</c:v>
                </c:pt>
                <c:pt idx="265">
                  <c:v>3.3083333333333331</c:v>
                </c:pt>
                <c:pt idx="266">
                  <c:v>3.3166666666666664</c:v>
                </c:pt>
                <c:pt idx="267">
                  <c:v>3.3250000000000002</c:v>
                </c:pt>
                <c:pt idx="268">
                  <c:v>3.333333333333333</c:v>
                </c:pt>
                <c:pt idx="269">
                  <c:v>3.3416666666666668</c:v>
                </c:pt>
                <c:pt idx="270">
                  <c:v>3.3499999999999996</c:v>
                </c:pt>
                <c:pt idx="271">
                  <c:v>3.3583333333333334</c:v>
                </c:pt>
                <c:pt idx="272">
                  <c:v>3.3666666666666663</c:v>
                </c:pt>
                <c:pt idx="273">
                  <c:v>3.3749999999999996</c:v>
                </c:pt>
                <c:pt idx="274">
                  <c:v>3.3833333333333333</c:v>
                </c:pt>
                <c:pt idx="275">
                  <c:v>3.3916666666666666</c:v>
                </c:pt>
                <c:pt idx="276">
                  <c:v>3.4</c:v>
                </c:pt>
                <c:pt idx="277">
                  <c:v>3.4066666666666667</c:v>
                </c:pt>
                <c:pt idx="278">
                  <c:v>3.4133333333333336</c:v>
                </c:pt>
                <c:pt idx="279">
                  <c:v>3.42</c:v>
                </c:pt>
                <c:pt idx="280">
                  <c:v>3.4266666666666667</c:v>
                </c:pt>
                <c:pt idx="281">
                  <c:v>3.4333333333333336</c:v>
                </c:pt>
                <c:pt idx="282">
                  <c:v>3.44</c:v>
                </c:pt>
                <c:pt idx="283">
                  <c:v>3.4466666666666663</c:v>
                </c:pt>
                <c:pt idx="284">
                  <c:v>3.4533333333333331</c:v>
                </c:pt>
                <c:pt idx="285">
                  <c:v>3.46</c:v>
                </c:pt>
                <c:pt idx="286">
                  <c:v>3.4666666666666668</c:v>
                </c:pt>
                <c:pt idx="287">
                  <c:v>3.4733333333333332</c:v>
                </c:pt>
                <c:pt idx="288">
                  <c:v>3.48</c:v>
                </c:pt>
                <c:pt idx="289">
                  <c:v>3.4758333333333331</c:v>
                </c:pt>
                <c:pt idx="290">
                  <c:v>3.4716666666666667</c:v>
                </c:pt>
                <c:pt idx="291">
                  <c:v>3.4674999999999998</c:v>
                </c:pt>
                <c:pt idx="292">
                  <c:v>3.4633333333333329</c:v>
                </c:pt>
                <c:pt idx="293">
                  <c:v>3.4591666666666665</c:v>
                </c:pt>
                <c:pt idx="294">
                  <c:v>3.4550000000000001</c:v>
                </c:pt>
                <c:pt idx="295">
                  <c:v>3.4508333333333336</c:v>
                </c:pt>
                <c:pt idx="296">
                  <c:v>3.4466666666666663</c:v>
                </c:pt>
                <c:pt idx="297">
                  <c:v>3.4425000000000003</c:v>
                </c:pt>
                <c:pt idx="298">
                  <c:v>3.4383333333333339</c:v>
                </c:pt>
                <c:pt idx="299">
                  <c:v>3.434166666666667</c:v>
                </c:pt>
                <c:pt idx="300">
                  <c:v>3.43</c:v>
                </c:pt>
                <c:pt idx="301">
                  <c:v>3.45</c:v>
                </c:pt>
                <c:pt idx="302">
                  <c:v>3.4700000000000006</c:v>
                </c:pt>
                <c:pt idx="303">
                  <c:v>3.49</c:v>
                </c:pt>
                <c:pt idx="304">
                  <c:v>3.51</c:v>
                </c:pt>
                <c:pt idx="305">
                  <c:v>3.5300000000000002</c:v>
                </c:pt>
                <c:pt idx="306">
                  <c:v>3.55</c:v>
                </c:pt>
                <c:pt idx="307">
                  <c:v>3.5700000000000003</c:v>
                </c:pt>
                <c:pt idx="308">
                  <c:v>3.59</c:v>
                </c:pt>
                <c:pt idx="309">
                  <c:v>3.61</c:v>
                </c:pt>
                <c:pt idx="310">
                  <c:v>3.6300000000000003</c:v>
                </c:pt>
                <c:pt idx="311">
                  <c:v>3.6499999999999995</c:v>
                </c:pt>
                <c:pt idx="312">
                  <c:v>3.67</c:v>
                </c:pt>
                <c:pt idx="313">
                  <c:v>3.6866666666666665</c:v>
                </c:pt>
                <c:pt idx="314">
                  <c:v>3.7033333333333336</c:v>
                </c:pt>
                <c:pt idx="315">
                  <c:v>3.7199999999999998</c:v>
                </c:pt>
                <c:pt idx="316">
                  <c:v>3.7366666666666668</c:v>
                </c:pt>
                <c:pt idx="317">
                  <c:v>3.753333333333333</c:v>
                </c:pt>
                <c:pt idx="318">
                  <c:v>3.7699999999999996</c:v>
                </c:pt>
                <c:pt idx="319">
                  <c:v>3.7866666666666666</c:v>
                </c:pt>
                <c:pt idx="320">
                  <c:v>3.8033333333333337</c:v>
                </c:pt>
                <c:pt idx="321">
                  <c:v>3.82</c:v>
                </c:pt>
                <c:pt idx="322">
                  <c:v>3.8366666666666669</c:v>
                </c:pt>
                <c:pt idx="323">
                  <c:v>3.8533333333333331</c:v>
                </c:pt>
                <c:pt idx="324">
                  <c:v>3.87</c:v>
                </c:pt>
                <c:pt idx="325">
                  <c:v>3.8608333333333333</c:v>
                </c:pt>
                <c:pt idx="326">
                  <c:v>3.8516666666666666</c:v>
                </c:pt>
                <c:pt idx="327">
                  <c:v>3.8424999999999998</c:v>
                </c:pt>
                <c:pt idx="328">
                  <c:v>3.833333333333333</c:v>
                </c:pt>
                <c:pt idx="329">
                  <c:v>3.8241666666666663</c:v>
                </c:pt>
                <c:pt idx="330">
                  <c:v>3.8149999999999995</c:v>
                </c:pt>
                <c:pt idx="331">
                  <c:v>3.8058333333333332</c:v>
                </c:pt>
                <c:pt idx="332">
                  <c:v>3.7966666666666664</c:v>
                </c:pt>
                <c:pt idx="333">
                  <c:v>3.7874999999999996</c:v>
                </c:pt>
                <c:pt idx="334">
                  <c:v>3.7783333333333329</c:v>
                </c:pt>
                <c:pt idx="335">
                  <c:v>3.769166666666667</c:v>
                </c:pt>
                <c:pt idx="336">
                  <c:v>3.76</c:v>
                </c:pt>
                <c:pt idx="337">
                  <c:v>3.7725</c:v>
                </c:pt>
                <c:pt idx="338">
                  <c:v>3.7849999999999997</c:v>
                </c:pt>
                <c:pt idx="339">
                  <c:v>3.7974999999999999</c:v>
                </c:pt>
                <c:pt idx="340">
                  <c:v>3.8099999999999996</c:v>
                </c:pt>
                <c:pt idx="341">
                  <c:v>3.8224999999999998</c:v>
                </c:pt>
                <c:pt idx="342">
                  <c:v>3.835</c:v>
                </c:pt>
                <c:pt idx="343">
                  <c:v>3.8474999999999997</c:v>
                </c:pt>
                <c:pt idx="344">
                  <c:v>3.8600000000000003</c:v>
                </c:pt>
                <c:pt idx="345">
                  <c:v>3.8724999999999996</c:v>
                </c:pt>
                <c:pt idx="346">
                  <c:v>3.8849999999999998</c:v>
                </c:pt>
                <c:pt idx="347">
                  <c:v>3.8975000000000004</c:v>
                </c:pt>
                <c:pt idx="348">
                  <c:v>3.91</c:v>
                </c:pt>
                <c:pt idx="349">
                  <c:v>3.9158333333333335</c:v>
                </c:pt>
                <c:pt idx="350">
                  <c:v>3.9216666666666669</c:v>
                </c:pt>
                <c:pt idx="351">
                  <c:v>3.9274999999999998</c:v>
                </c:pt>
                <c:pt idx="352">
                  <c:v>3.9333333333333336</c:v>
                </c:pt>
                <c:pt idx="353">
                  <c:v>3.9391666666666665</c:v>
                </c:pt>
                <c:pt idx="354">
                  <c:v>3.9450000000000003</c:v>
                </c:pt>
                <c:pt idx="355">
                  <c:v>3.9508333333333336</c:v>
                </c:pt>
                <c:pt idx="356">
                  <c:v>3.956666666666667</c:v>
                </c:pt>
                <c:pt idx="357">
                  <c:v>3.9624999999999999</c:v>
                </c:pt>
                <c:pt idx="358">
                  <c:v>3.9683333333333333</c:v>
                </c:pt>
                <c:pt idx="359">
                  <c:v>3.9741666666666666</c:v>
                </c:pt>
                <c:pt idx="360">
                  <c:v>3.98</c:v>
                </c:pt>
                <c:pt idx="361">
                  <c:v>3.9824999999999999</c:v>
                </c:pt>
                <c:pt idx="362">
                  <c:v>3.9849999999999999</c:v>
                </c:pt>
                <c:pt idx="363">
                  <c:v>3.9874999999999998</c:v>
                </c:pt>
                <c:pt idx="364">
                  <c:v>3.99</c:v>
                </c:pt>
                <c:pt idx="365">
                  <c:v>3.9924999999999997</c:v>
                </c:pt>
                <c:pt idx="366">
                  <c:v>3.9950000000000001</c:v>
                </c:pt>
                <c:pt idx="367">
                  <c:v>3.9975000000000001</c:v>
                </c:pt>
                <c:pt idx="368">
                  <c:v>4</c:v>
                </c:pt>
                <c:pt idx="369">
                  <c:v>4.0024999999999995</c:v>
                </c:pt>
                <c:pt idx="370">
                  <c:v>4.0049999999999999</c:v>
                </c:pt>
                <c:pt idx="371">
                  <c:v>4.0075000000000003</c:v>
                </c:pt>
                <c:pt idx="372">
                  <c:v>4.01</c:v>
                </c:pt>
                <c:pt idx="373">
                  <c:v>4.0466666666666669</c:v>
                </c:pt>
                <c:pt idx="374">
                  <c:v>4.083333333333333</c:v>
                </c:pt>
                <c:pt idx="375">
                  <c:v>4.12</c:v>
                </c:pt>
                <c:pt idx="376">
                  <c:v>4.1566666666666663</c:v>
                </c:pt>
                <c:pt idx="377">
                  <c:v>4.1933333333333334</c:v>
                </c:pt>
                <c:pt idx="378">
                  <c:v>4.2300000000000004</c:v>
                </c:pt>
                <c:pt idx="379">
                  <c:v>4.2666666666666666</c:v>
                </c:pt>
                <c:pt idx="380">
                  <c:v>4.3033333333333337</c:v>
                </c:pt>
                <c:pt idx="381">
                  <c:v>4.34</c:v>
                </c:pt>
                <c:pt idx="382">
                  <c:v>4.3766666666666669</c:v>
                </c:pt>
                <c:pt idx="383">
                  <c:v>4.4133333333333331</c:v>
                </c:pt>
                <c:pt idx="384">
                  <c:v>4.45</c:v>
                </c:pt>
                <c:pt idx="385">
                  <c:v>4.4258333333333333</c:v>
                </c:pt>
                <c:pt idx="386">
                  <c:v>4.4016666666666673</c:v>
                </c:pt>
                <c:pt idx="387">
                  <c:v>4.3775000000000004</c:v>
                </c:pt>
                <c:pt idx="388">
                  <c:v>4.3533333333333335</c:v>
                </c:pt>
                <c:pt idx="389">
                  <c:v>4.3291666666666675</c:v>
                </c:pt>
                <c:pt idx="390">
                  <c:v>4.3049999999999997</c:v>
                </c:pt>
                <c:pt idx="391">
                  <c:v>4.2808333333333337</c:v>
                </c:pt>
                <c:pt idx="392">
                  <c:v>4.2566666666666668</c:v>
                </c:pt>
                <c:pt idx="393">
                  <c:v>4.2324999999999999</c:v>
                </c:pt>
                <c:pt idx="394">
                  <c:v>4.2083333333333339</c:v>
                </c:pt>
                <c:pt idx="395">
                  <c:v>4.184166666666667</c:v>
                </c:pt>
                <c:pt idx="396">
                  <c:v>4.16</c:v>
                </c:pt>
                <c:pt idx="397">
                  <c:v>4.166666666666667</c:v>
                </c:pt>
                <c:pt idx="398">
                  <c:v>4.1733333333333338</c:v>
                </c:pt>
                <c:pt idx="399">
                  <c:v>4.18</c:v>
                </c:pt>
                <c:pt idx="400">
                  <c:v>4.1866666666666665</c:v>
                </c:pt>
                <c:pt idx="401">
                  <c:v>4.1933333333333334</c:v>
                </c:pt>
                <c:pt idx="402">
                  <c:v>4.2</c:v>
                </c:pt>
                <c:pt idx="403">
                  <c:v>4.206666666666667</c:v>
                </c:pt>
                <c:pt idx="404">
                  <c:v>4.2133333333333329</c:v>
                </c:pt>
                <c:pt idx="405">
                  <c:v>4.2200000000000006</c:v>
                </c:pt>
                <c:pt idx="406">
                  <c:v>4.2266666666666666</c:v>
                </c:pt>
                <c:pt idx="407">
                  <c:v>4.2333333333333334</c:v>
                </c:pt>
                <c:pt idx="408">
                  <c:v>4.24</c:v>
                </c:pt>
                <c:pt idx="409">
                  <c:v>4.2241666666666671</c:v>
                </c:pt>
                <c:pt idx="410">
                  <c:v>4.2083333333333339</c:v>
                </c:pt>
                <c:pt idx="411">
                  <c:v>4.1924999999999999</c:v>
                </c:pt>
                <c:pt idx="412">
                  <c:v>4.1766666666666667</c:v>
                </c:pt>
                <c:pt idx="413">
                  <c:v>4.1608333333333327</c:v>
                </c:pt>
                <c:pt idx="414">
                  <c:v>4.1449999999999996</c:v>
                </c:pt>
                <c:pt idx="415">
                  <c:v>4.1291666666666664</c:v>
                </c:pt>
                <c:pt idx="416">
                  <c:v>4.1133333333333333</c:v>
                </c:pt>
                <c:pt idx="417">
                  <c:v>4.0975000000000001</c:v>
                </c:pt>
                <c:pt idx="418">
                  <c:v>4.081666666666667</c:v>
                </c:pt>
                <c:pt idx="419">
                  <c:v>4.065833333333333</c:v>
                </c:pt>
                <c:pt idx="420">
                  <c:v>4.05</c:v>
                </c:pt>
                <c:pt idx="421">
                  <c:v>4.0649999999999995</c:v>
                </c:pt>
                <c:pt idx="422">
                  <c:v>4.08</c:v>
                </c:pt>
                <c:pt idx="423">
                  <c:v>4.0949999999999998</c:v>
                </c:pt>
                <c:pt idx="424">
                  <c:v>4.1099999999999994</c:v>
                </c:pt>
                <c:pt idx="425">
                  <c:v>4.125</c:v>
                </c:pt>
                <c:pt idx="426">
                  <c:v>4.1400000000000006</c:v>
                </c:pt>
                <c:pt idx="427">
                  <c:v>4.1550000000000002</c:v>
                </c:pt>
                <c:pt idx="428">
                  <c:v>4.17</c:v>
                </c:pt>
                <c:pt idx="429">
                  <c:v>4.1850000000000005</c:v>
                </c:pt>
                <c:pt idx="430">
                  <c:v>4.2</c:v>
                </c:pt>
                <c:pt idx="431">
                  <c:v>4.2149999999999999</c:v>
                </c:pt>
                <c:pt idx="432">
                  <c:v>4.2300000000000004</c:v>
                </c:pt>
                <c:pt idx="433">
                  <c:v>4.2583333333333329</c:v>
                </c:pt>
                <c:pt idx="434">
                  <c:v>4.2866666666666671</c:v>
                </c:pt>
                <c:pt idx="435">
                  <c:v>4.3150000000000013</c:v>
                </c:pt>
                <c:pt idx="436">
                  <c:v>4.3433333333333337</c:v>
                </c:pt>
                <c:pt idx="437">
                  <c:v>4.371666666666667</c:v>
                </c:pt>
                <c:pt idx="438">
                  <c:v>4.4000000000000004</c:v>
                </c:pt>
                <c:pt idx="439">
                  <c:v>4.4283333333333337</c:v>
                </c:pt>
                <c:pt idx="440">
                  <c:v>4.456666666666667</c:v>
                </c:pt>
                <c:pt idx="441">
                  <c:v>4.4850000000000003</c:v>
                </c:pt>
                <c:pt idx="442">
                  <c:v>4.5133333333333336</c:v>
                </c:pt>
                <c:pt idx="443">
                  <c:v>4.541666666666667</c:v>
                </c:pt>
                <c:pt idx="444">
                  <c:v>4.57</c:v>
                </c:pt>
                <c:pt idx="445">
                  <c:v>4.5641666666666669</c:v>
                </c:pt>
                <c:pt idx="446">
                  <c:v>4.5583333333333336</c:v>
                </c:pt>
                <c:pt idx="447">
                  <c:v>4.5525000000000002</c:v>
                </c:pt>
                <c:pt idx="448">
                  <c:v>4.5466666666666669</c:v>
                </c:pt>
                <c:pt idx="449">
                  <c:v>4.5408333333333335</c:v>
                </c:pt>
                <c:pt idx="450">
                  <c:v>4.5350000000000001</c:v>
                </c:pt>
                <c:pt idx="451">
                  <c:v>4.5291666666666668</c:v>
                </c:pt>
                <c:pt idx="452">
                  <c:v>4.5233333333333334</c:v>
                </c:pt>
                <c:pt idx="453">
                  <c:v>4.5175000000000001</c:v>
                </c:pt>
                <c:pt idx="454">
                  <c:v>4.5116666666666667</c:v>
                </c:pt>
                <c:pt idx="455">
                  <c:v>4.5058333333333334</c:v>
                </c:pt>
                <c:pt idx="456">
                  <c:v>4.5</c:v>
                </c:pt>
                <c:pt idx="457">
                  <c:v>4.5391666666666666</c:v>
                </c:pt>
                <c:pt idx="458">
                  <c:v>4.5783333333333331</c:v>
                </c:pt>
                <c:pt idx="459">
                  <c:v>4.6174999999999997</c:v>
                </c:pt>
                <c:pt idx="460">
                  <c:v>4.6566666666666663</c:v>
                </c:pt>
                <c:pt idx="461">
                  <c:v>4.6958333333333329</c:v>
                </c:pt>
                <c:pt idx="462">
                  <c:v>4.7349999999999994</c:v>
                </c:pt>
                <c:pt idx="463">
                  <c:v>4.774166666666666</c:v>
                </c:pt>
                <c:pt idx="464">
                  <c:v>4.8133333333333326</c:v>
                </c:pt>
                <c:pt idx="465">
                  <c:v>4.8524999999999991</c:v>
                </c:pt>
                <c:pt idx="466">
                  <c:v>4.8916666666666666</c:v>
                </c:pt>
                <c:pt idx="467">
                  <c:v>4.9308333333333332</c:v>
                </c:pt>
                <c:pt idx="468">
                  <c:v>4.97</c:v>
                </c:pt>
                <c:pt idx="469">
                  <c:v>4.9799999999999995</c:v>
                </c:pt>
                <c:pt idx="470">
                  <c:v>4.99</c:v>
                </c:pt>
                <c:pt idx="471">
                  <c:v>5</c:v>
                </c:pt>
                <c:pt idx="472">
                  <c:v>5.01</c:v>
                </c:pt>
                <c:pt idx="473">
                  <c:v>5.0199999999999996</c:v>
                </c:pt>
                <c:pt idx="474">
                  <c:v>5.0299999999999994</c:v>
                </c:pt>
                <c:pt idx="475">
                  <c:v>5.0399999999999991</c:v>
                </c:pt>
                <c:pt idx="476">
                  <c:v>5.05</c:v>
                </c:pt>
                <c:pt idx="477">
                  <c:v>5.0600000000000005</c:v>
                </c:pt>
                <c:pt idx="478">
                  <c:v>5.0699999999999994</c:v>
                </c:pt>
                <c:pt idx="479">
                  <c:v>5.0799999999999992</c:v>
                </c:pt>
                <c:pt idx="480">
                  <c:v>5.09</c:v>
                </c:pt>
                <c:pt idx="481">
                  <c:v>5.024166666666666</c:v>
                </c:pt>
                <c:pt idx="482">
                  <c:v>4.958333333333333</c:v>
                </c:pt>
                <c:pt idx="483">
                  <c:v>4.8925000000000001</c:v>
                </c:pt>
                <c:pt idx="484">
                  <c:v>4.8266666666666662</c:v>
                </c:pt>
                <c:pt idx="485">
                  <c:v>4.7608333333333333</c:v>
                </c:pt>
                <c:pt idx="486">
                  <c:v>4.6950000000000003</c:v>
                </c:pt>
                <c:pt idx="487">
                  <c:v>4.6291666666666664</c:v>
                </c:pt>
                <c:pt idx="488">
                  <c:v>4.5633333333333335</c:v>
                </c:pt>
                <c:pt idx="489">
                  <c:v>4.4974999999999996</c:v>
                </c:pt>
                <c:pt idx="490">
                  <c:v>4.4316666666666666</c:v>
                </c:pt>
                <c:pt idx="491">
                  <c:v>4.3658333333333328</c:v>
                </c:pt>
                <c:pt idx="492">
                  <c:v>4.3</c:v>
                </c:pt>
                <c:pt idx="493">
                  <c:v>4.3049999999999997</c:v>
                </c:pt>
                <c:pt idx="494">
                  <c:v>4.3100000000000005</c:v>
                </c:pt>
                <c:pt idx="495">
                  <c:v>4.3149999999999995</c:v>
                </c:pt>
                <c:pt idx="496">
                  <c:v>4.32</c:v>
                </c:pt>
                <c:pt idx="497">
                  <c:v>4.3250000000000002</c:v>
                </c:pt>
                <c:pt idx="498">
                  <c:v>4.33</c:v>
                </c:pt>
                <c:pt idx="499">
                  <c:v>4.335</c:v>
                </c:pt>
                <c:pt idx="500">
                  <c:v>4.34</c:v>
                </c:pt>
                <c:pt idx="501">
                  <c:v>4.3449999999999998</c:v>
                </c:pt>
                <c:pt idx="502">
                  <c:v>4.3499999999999996</c:v>
                </c:pt>
                <c:pt idx="503">
                  <c:v>4.3549999999999995</c:v>
                </c:pt>
                <c:pt idx="504">
                  <c:v>4.3600000000000003</c:v>
                </c:pt>
                <c:pt idx="505">
                  <c:v>4.335</c:v>
                </c:pt>
                <c:pt idx="506">
                  <c:v>4.3099999999999996</c:v>
                </c:pt>
                <c:pt idx="507">
                  <c:v>4.2850000000000001</c:v>
                </c:pt>
                <c:pt idx="508">
                  <c:v>4.26</c:v>
                </c:pt>
                <c:pt idx="509">
                  <c:v>4.2349999999999994</c:v>
                </c:pt>
                <c:pt idx="510">
                  <c:v>4.21</c:v>
                </c:pt>
                <c:pt idx="511">
                  <c:v>4.1849999999999996</c:v>
                </c:pt>
                <c:pt idx="512">
                  <c:v>4.16</c:v>
                </c:pt>
                <c:pt idx="513">
                  <c:v>4.1349999999999998</c:v>
                </c:pt>
                <c:pt idx="514">
                  <c:v>4.1099999999999994</c:v>
                </c:pt>
                <c:pt idx="515">
                  <c:v>4.085</c:v>
                </c:pt>
                <c:pt idx="516">
                  <c:v>4.0599999999999996</c:v>
                </c:pt>
                <c:pt idx="517">
                  <c:v>4.043333333333333</c:v>
                </c:pt>
                <c:pt idx="518">
                  <c:v>4.0266666666666664</c:v>
                </c:pt>
                <c:pt idx="519">
                  <c:v>4.01</c:v>
                </c:pt>
                <c:pt idx="520">
                  <c:v>3.9933333333333332</c:v>
                </c:pt>
                <c:pt idx="521">
                  <c:v>3.9766666666666666</c:v>
                </c:pt>
                <c:pt idx="522">
                  <c:v>3.96</c:v>
                </c:pt>
                <c:pt idx="523">
                  <c:v>3.9433333333333329</c:v>
                </c:pt>
                <c:pt idx="524">
                  <c:v>3.9266666666666667</c:v>
                </c:pt>
                <c:pt idx="525">
                  <c:v>3.91</c:v>
                </c:pt>
                <c:pt idx="526">
                  <c:v>3.8933333333333335</c:v>
                </c:pt>
                <c:pt idx="527">
                  <c:v>3.8766666666666669</c:v>
                </c:pt>
                <c:pt idx="528">
                  <c:v>3.86</c:v>
                </c:pt>
                <c:pt idx="529">
                  <c:v>3.8450000000000002</c:v>
                </c:pt>
                <c:pt idx="530">
                  <c:v>3.83</c:v>
                </c:pt>
                <c:pt idx="531">
                  <c:v>3.8149999999999999</c:v>
                </c:pt>
                <c:pt idx="532">
                  <c:v>3.8</c:v>
                </c:pt>
                <c:pt idx="533">
                  <c:v>3.7850000000000001</c:v>
                </c:pt>
                <c:pt idx="534">
                  <c:v>3.77</c:v>
                </c:pt>
                <c:pt idx="535">
                  <c:v>3.7550000000000003</c:v>
                </c:pt>
                <c:pt idx="536">
                  <c:v>3.74</c:v>
                </c:pt>
                <c:pt idx="537">
                  <c:v>3.7250000000000001</c:v>
                </c:pt>
                <c:pt idx="538">
                  <c:v>3.71</c:v>
                </c:pt>
                <c:pt idx="539">
                  <c:v>3.6950000000000003</c:v>
                </c:pt>
                <c:pt idx="540">
                  <c:v>3.68</c:v>
                </c:pt>
                <c:pt idx="541">
                  <c:v>3.6516666666666668</c:v>
                </c:pt>
                <c:pt idx="542">
                  <c:v>3.6233333333333335</c:v>
                </c:pt>
                <c:pt idx="543">
                  <c:v>3.5950000000000002</c:v>
                </c:pt>
                <c:pt idx="544">
                  <c:v>3.5666666666666669</c:v>
                </c:pt>
                <c:pt idx="545">
                  <c:v>3.5383333333333336</c:v>
                </c:pt>
                <c:pt idx="546">
                  <c:v>3.51</c:v>
                </c:pt>
                <c:pt idx="547">
                  <c:v>3.4816666666666665</c:v>
                </c:pt>
                <c:pt idx="548">
                  <c:v>3.4533333333333331</c:v>
                </c:pt>
                <c:pt idx="549">
                  <c:v>3.4249999999999998</c:v>
                </c:pt>
                <c:pt idx="550">
                  <c:v>3.3966666666666665</c:v>
                </c:pt>
                <c:pt idx="551">
                  <c:v>3.3683333333333327</c:v>
                </c:pt>
                <c:pt idx="552">
                  <c:v>3.34</c:v>
                </c:pt>
                <c:pt idx="553">
                  <c:v>3.339166666666666</c:v>
                </c:pt>
                <c:pt idx="554">
                  <c:v>3.3383333333333334</c:v>
                </c:pt>
                <c:pt idx="555">
                  <c:v>3.3374999999999999</c:v>
                </c:pt>
                <c:pt idx="556">
                  <c:v>3.3366666666666669</c:v>
                </c:pt>
                <c:pt idx="557">
                  <c:v>3.3358333333333334</c:v>
                </c:pt>
                <c:pt idx="558">
                  <c:v>3.335</c:v>
                </c:pt>
                <c:pt idx="559">
                  <c:v>3.3341666666666665</c:v>
                </c:pt>
                <c:pt idx="560">
                  <c:v>3.3333333333333335</c:v>
                </c:pt>
                <c:pt idx="561">
                  <c:v>3.3325</c:v>
                </c:pt>
                <c:pt idx="562">
                  <c:v>3.3316666666666666</c:v>
                </c:pt>
                <c:pt idx="563">
                  <c:v>3.3308333333333335</c:v>
                </c:pt>
                <c:pt idx="564">
                  <c:v>3.33</c:v>
                </c:pt>
                <c:pt idx="565">
                  <c:v>3.3525</c:v>
                </c:pt>
                <c:pt idx="566">
                  <c:v>3.375</c:v>
                </c:pt>
                <c:pt idx="567">
                  <c:v>3.3975</c:v>
                </c:pt>
                <c:pt idx="568">
                  <c:v>3.42</c:v>
                </c:pt>
                <c:pt idx="569">
                  <c:v>3.4424999999999999</c:v>
                </c:pt>
                <c:pt idx="570">
                  <c:v>3.4649999999999999</c:v>
                </c:pt>
                <c:pt idx="571">
                  <c:v>3.4874999999999998</c:v>
                </c:pt>
                <c:pt idx="572">
                  <c:v>3.51</c:v>
                </c:pt>
                <c:pt idx="573">
                  <c:v>3.5324999999999998</c:v>
                </c:pt>
                <c:pt idx="574">
                  <c:v>3.5550000000000002</c:v>
                </c:pt>
                <c:pt idx="575">
                  <c:v>3.5775000000000001</c:v>
                </c:pt>
                <c:pt idx="576">
                  <c:v>3.6</c:v>
                </c:pt>
                <c:pt idx="577">
                  <c:v>3.5741666666666667</c:v>
                </c:pt>
                <c:pt idx="578">
                  <c:v>3.5483333333333333</c:v>
                </c:pt>
                <c:pt idx="579">
                  <c:v>3.5225</c:v>
                </c:pt>
                <c:pt idx="580">
                  <c:v>3.4966666666666666</c:v>
                </c:pt>
                <c:pt idx="581">
                  <c:v>3.4708333333333332</c:v>
                </c:pt>
                <c:pt idx="582">
                  <c:v>3.4450000000000003</c:v>
                </c:pt>
                <c:pt idx="583">
                  <c:v>3.4191666666666665</c:v>
                </c:pt>
                <c:pt idx="584">
                  <c:v>3.3933333333333335</c:v>
                </c:pt>
                <c:pt idx="585">
                  <c:v>3.3674999999999997</c:v>
                </c:pt>
                <c:pt idx="586">
                  <c:v>3.3416666666666668</c:v>
                </c:pt>
                <c:pt idx="587">
                  <c:v>3.315833333333333</c:v>
                </c:pt>
                <c:pt idx="588">
                  <c:v>3.29</c:v>
                </c:pt>
                <c:pt idx="589">
                  <c:v>3.2941666666666665</c:v>
                </c:pt>
                <c:pt idx="590">
                  <c:v>3.2983333333333333</c:v>
                </c:pt>
                <c:pt idx="591">
                  <c:v>3.3024999999999998</c:v>
                </c:pt>
                <c:pt idx="592">
                  <c:v>3.3066666666666666</c:v>
                </c:pt>
                <c:pt idx="593">
                  <c:v>3.3108333333333331</c:v>
                </c:pt>
                <c:pt idx="594">
                  <c:v>3.3150000000000004</c:v>
                </c:pt>
                <c:pt idx="595">
                  <c:v>3.3191666666666668</c:v>
                </c:pt>
                <c:pt idx="596">
                  <c:v>3.3233333333333333</c:v>
                </c:pt>
                <c:pt idx="597">
                  <c:v>3.3275000000000001</c:v>
                </c:pt>
                <c:pt idx="598">
                  <c:v>3.3316666666666666</c:v>
                </c:pt>
                <c:pt idx="599">
                  <c:v>3.3358333333333325</c:v>
                </c:pt>
                <c:pt idx="600">
                  <c:v>3.34</c:v>
                </c:pt>
                <c:pt idx="601">
                  <c:v>3.3683333333333327</c:v>
                </c:pt>
                <c:pt idx="602">
                  <c:v>3.3966666666666665</c:v>
                </c:pt>
                <c:pt idx="603">
                  <c:v>3.4249999999999998</c:v>
                </c:pt>
                <c:pt idx="604">
                  <c:v>3.4533333333333331</c:v>
                </c:pt>
                <c:pt idx="605">
                  <c:v>3.4816666666666665</c:v>
                </c:pt>
                <c:pt idx="606">
                  <c:v>3.51</c:v>
                </c:pt>
                <c:pt idx="607">
                  <c:v>3.5383333333333336</c:v>
                </c:pt>
                <c:pt idx="608">
                  <c:v>3.5666666666666669</c:v>
                </c:pt>
                <c:pt idx="609">
                  <c:v>3.5950000000000002</c:v>
                </c:pt>
                <c:pt idx="610">
                  <c:v>3.6233333333333335</c:v>
                </c:pt>
                <c:pt idx="611">
                  <c:v>3.6516666666666668</c:v>
                </c:pt>
                <c:pt idx="612">
                  <c:v>3.68</c:v>
                </c:pt>
                <c:pt idx="613">
                  <c:v>3.6491666666666669</c:v>
                </c:pt>
                <c:pt idx="614">
                  <c:v>3.6183333333333336</c:v>
                </c:pt>
                <c:pt idx="615">
                  <c:v>3.5875000000000004</c:v>
                </c:pt>
                <c:pt idx="616">
                  <c:v>3.5566666666666666</c:v>
                </c:pt>
                <c:pt idx="617">
                  <c:v>3.5258333333333338</c:v>
                </c:pt>
                <c:pt idx="618">
                  <c:v>3.4950000000000001</c:v>
                </c:pt>
                <c:pt idx="619">
                  <c:v>3.4641666666666668</c:v>
                </c:pt>
                <c:pt idx="620">
                  <c:v>3.4333333333333336</c:v>
                </c:pt>
                <c:pt idx="621">
                  <c:v>3.4024999999999999</c:v>
                </c:pt>
                <c:pt idx="622">
                  <c:v>3.3716666666666666</c:v>
                </c:pt>
                <c:pt idx="623">
                  <c:v>3.3408333333333338</c:v>
                </c:pt>
                <c:pt idx="624">
                  <c:v>3.31</c:v>
                </c:pt>
                <c:pt idx="625">
                  <c:v>3.2941666666666674</c:v>
                </c:pt>
                <c:pt idx="626">
                  <c:v>3.2783333333333333</c:v>
                </c:pt>
                <c:pt idx="627">
                  <c:v>3.2624999999999997</c:v>
                </c:pt>
                <c:pt idx="628">
                  <c:v>3.2466666666666666</c:v>
                </c:pt>
                <c:pt idx="629">
                  <c:v>3.2308333333333334</c:v>
                </c:pt>
                <c:pt idx="630">
                  <c:v>3.2149999999999999</c:v>
                </c:pt>
                <c:pt idx="631">
                  <c:v>3.1991666666666667</c:v>
                </c:pt>
                <c:pt idx="632">
                  <c:v>3.1833333333333336</c:v>
                </c:pt>
                <c:pt idx="633">
                  <c:v>3.1675000000000004</c:v>
                </c:pt>
                <c:pt idx="634">
                  <c:v>3.1516666666666668</c:v>
                </c:pt>
                <c:pt idx="635">
                  <c:v>3.1358333333333333</c:v>
                </c:pt>
                <c:pt idx="636">
                  <c:v>3.12</c:v>
                </c:pt>
                <c:pt idx="637">
                  <c:v>3.0924999999999998</c:v>
                </c:pt>
                <c:pt idx="638">
                  <c:v>3.0649999999999999</c:v>
                </c:pt>
                <c:pt idx="639">
                  <c:v>3.0375000000000005</c:v>
                </c:pt>
                <c:pt idx="640">
                  <c:v>3.0100000000000002</c:v>
                </c:pt>
                <c:pt idx="641">
                  <c:v>2.9824999999999999</c:v>
                </c:pt>
                <c:pt idx="642">
                  <c:v>2.9550000000000001</c:v>
                </c:pt>
                <c:pt idx="643">
                  <c:v>2.9275000000000002</c:v>
                </c:pt>
                <c:pt idx="644">
                  <c:v>2.9000000000000004</c:v>
                </c:pt>
                <c:pt idx="645">
                  <c:v>2.8724999999999996</c:v>
                </c:pt>
                <c:pt idx="646">
                  <c:v>2.8449999999999998</c:v>
                </c:pt>
                <c:pt idx="647">
                  <c:v>2.8174999999999999</c:v>
                </c:pt>
                <c:pt idx="648">
                  <c:v>2.79</c:v>
                </c:pt>
                <c:pt idx="649">
                  <c:v>2.7783333333333333</c:v>
                </c:pt>
                <c:pt idx="650">
                  <c:v>2.7666666666666666</c:v>
                </c:pt>
                <c:pt idx="651">
                  <c:v>2.7549999999999999</c:v>
                </c:pt>
                <c:pt idx="652">
                  <c:v>2.7433333333333332</c:v>
                </c:pt>
                <c:pt idx="653">
                  <c:v>2.7316666666666669</c:v>
                </c:pt>
                <c:pt idx="654">
                  <c:v>2.72</c:v>
                </c:pt>
                <c:pt idx="655">
                  <c:v>2.708333333333333</c:v>
                </c:pt>
                <c:pt idx="656">
                  <c:v>2.6966666666666668</c:v>
                </c:pt>
                <c:pt idx="657">
                  <c:v>2.6850000000000001</c:v>
                </c:pt>
                <c:pt idx="658">
                  <c:v>2.6733333333333333</c:v>
                </c:pt>
                <c:pt idx="659">
                  <c:v>2.6616666666666666</c:v>
                </c:pt>
                <c:pt idx="660">
                  <c:v>2.65</c:v>
                </c:pt>
                <c:pt idx="661">
                  <c:v>2.6524999999999999</c:v>
                </c:pt>
                <c:pt idx="662">
                  <c:v>2.6550000000000002</c:v>
                </c:pt>
                <c:pt idx="663">
                  <c:v>2.6574999999999998</c:v>
                </c:pt>
                <c:pt idx="664">
                  <c:v>2.66</c:v>
                </c:pt>
                <c:pt idx="665">
                  <c:v>2.6625000000000001</c:v>
                </c:pt>
                <c:pt idx="666">
                  <c:v>2.665</c:v>
                </c:pt>
                <c:pt idx="667">
                  <c:v>2.6675000000000004</c:v>
                </c:pt>
                <c:pt idx="668">
                  <c:v>2.67</c:v>
                </c:pt>
                <c:pt idx="669">
                  <c:v>2.6725000000000003</c:v>
                </c:pt>
                <c:pt idx="670">
                  <c:v>2.6749999999999998</c:v>
                </c:pt>
                <c:pt idx="671">
                  <c:v>2.6774999999999998</c:v>
                </c:pt>
                <c:pt idx="672">
                  <c:v>2.68</c:v>
                </c:pt>
                <c:pt idx="673">
                  <c:v>2.67</c:v>
                </c:pt>
                <c:pt idx="674">
                  <c:v>2.66</c:v>
                </c:pt>
                <c:pt idx="675">
                  <c:v>2.6500000000000004</c:v>
                </c:pt>
                <c:pt idx="676">
                  <c:v>2.64</c:v>
                </c:pt>
                <c:pt idx="677">
                  <c:v>2.63</c:v>
                </c:pt>
                <c:pt idx="678">
                  <c:v>2.62</c:v>
                </c:pt>
                <c:pt idx="679">
                  <c:v>2.6100000000000003</c:v>
                </c:pt>
                <c:pt idx="680">
                  <c:v>2.6</c:v>
                </c:pt>
                <c:pt idx="681">
                  <c:v>2.59</c:v>
                </c:pt>
                <c:pt idx="682">
                  <c:v>2.58</c:v>
                </c:pt>
                <c:pt idx="683">
                  <c:v>2.57</c:v>
                </c:pt>
                <c:pt idx="684">
                  <c:v>2.56</c:v>
                </c:pt>
                <c:pt idx="685">
                  <c:v>2.5433333333333334</c:v>
                </c:pt>
                <c:pt idx="686">
                  <c:v>2.5266666666666664</c:v>
                </c:pt>
                <c:pt idx="687">
                  <c:v>2.5099999999999998</c:v>
                </c:pt>
                <c:pt idx="688">
                  <c:v>2.4933333333333332</c:v>
                </c:pt>
                <c:pt idx="689">
                  <c:v>2.4766666666666666</c:v>
                </c:pt>
                <c:pt idx="690">
                  <c:v>2.46</c:v>
                </c:pt>
                <c:pt idx="691">
                  <c:v>2.4433333333333334</c:v>
                </c:pt>
                <c:pt idx="692">
                  <c:v>2.4266666666666667</c:v>
                </c:pt>
                <c:pt idx="693">
                  <c:v>2.4099999999999997</c:v>
                </c:pt>
                <c:pt idx="694">
                  <c:v>2.3933333333333331</c:v>
                </c:pt>
                <c:pt idx="695">
                  <c:v>2.3766666666666665</c:v>
                </c:pt>
                <c:pt idx="696">
                  <c:v>2.36</c:v>
                </c:pt>
                <c:pt idx="697">
                  <c:v>2.3474999999999997</c:v>
                </c:pt>
                <c:pt idx="698">
                  <c:v>2.335</c:v>
                </c:pt>
                <c:pt idx="699">
                  <c:v>2.3224999999999998</c:v>
                </c:pt>
                <c:pt idx="700">
                  <c:v>2.31</c:v>
                </c:pt>
                <c:pt idx="701">
                  <c:v>2.2975000000000003</c:v>
                </c:pt>
                <c:pt idx="702">
                  <c:v>2.2850000000000001</c:v>
                </c:pt>
                <c:pt idx="703">
                  <c:v>2.2725</c:v>
                </c:pt>
                <c:pt idx="704">
                  <c:v>2.2599999999999998</c:v>
                </c:pt>
                <c:pt idx="705">
                  <c:v>2.2475000000000001</c:v>
                </c:pt>
                <c:pt idx="706">
                  <c:v>2.2350000000000003</c:v>
                </c:pt>
                <c:pt idx="707">
                  <c:v>2.2225000000000001</c:v>
                </c:pt>
                <c:pt idx="708">
                  <c:v>2.21</c:v>
                </c:pt>
                <c:pt idx="709">
                  <c:v>2.1883333333333335</c:v>
                </c:pt>
                <c:pt idx="710">
                  <c:v>2.166666666666667</c:v>
                </c:pt>
                <c:pt idx="711">
                  <c:v>2.145</c:v>
                </c:pt>
                <c:pt idx="712">
                  <c:v>2.1233333333333335</c:v>
                </c:pt>
                <c:pt idx="713">
                  <c:v>2.1016666666666666</c:v>
                </c:pt>
                <c:pt idx="714">
                  <c:v>2.08</c:v>
                </c:pt>
                <c:pt idx="715">
                  <c:v>2.0583333333333336</c:v>
                </c:pt>
                <c:pt idx="716">
                  <c:v>2.0366666666666666</c:v>
                </c:pt>
                <c:pt idx="717">
                  <c:v>2.0150000000000001</c:v>
                </c:pt>
                <c:pt idx="718">
                  <c:v>1.9933333333333334</c:v>
                </c:pt>
                <c:pt idx="719">
                  <c:v>1.9716666666666665</c:v>
                </c:pt>
                <c:pt idx="720">
                  <c:v>1.95</c:v>
                </c:pt>
                <c:pt idx="721">
                  <c:v>1.9924999999999999</c:v>
                </c:pt>
                <c:pt idx="722">
                  <c:v>2.0350000000000001</c:v>
                </c:pt>
                <c:pt idx="723">
                  <c:v>2.0775000000000001</c:v>
                </c:pt>
                <c:pt idx="724">
                  <c:v>2.12</c:v>
                </c:pt>
                <c:pt idx="725">
                  <c:v>2.1625000000000001</c:v>
                </c:pt>
                <c:pt idx="726">
                  <c:v>2.2050000000000001</c:v>
                </c:pt>
                <c:pt idx="727">
                  <c:v>2.2474999999999996</c:v>
                </c:pt>
                <c:pt idx="728">
                  <c:v>2.29</c:v>
                </c:pt>
                <c:pt idx="729">
                  <c:v>2.3325</c:v>
                </c:pt>
                <c:pt idx="730">
                  <c:v>2.3750000000000004</c:v>
                </c:pt>
                <c:pt idx="731">
                  <c:v>2.4175</c:v>
                </c:pt>
                <c:pt idx="732">
                  <c:v>2.46</c:v>
                </c:pt>
                <c:pt idx="733">
                  <c:v>2.4608333333333334</c:v>
                </c:pt>
                <c:pt idx="734">
                  <c:v>2.4616666666666669</c:v>
                </c:pt>
                <c:pt idx="735">
                  <c:v>2.4624999999999999</c:v>
                </c:pt>
                <c:pt idx="736">
                  <c:v>2.4633333333333334</c:v>
                </c:pt>
                <c:pt idx="737">
                  <c:v>2.4641666666666664</c:v>
                </c:pt>
                <c:pt idx="738">
                  <c:v>2.4649999999999999</c:v>
                </c:pt>
                <c:pt idx="739">
                  <c:v>2.4658333333333338</c:v>
                </c:pt>
                <c:pt idx="740">
                  <c:v>2.4666666666666668</c:v>
                </c:pt>
                <c:pt idx="741">
                  <c:v>2.4675000000000002</c:v>
                </c:pt>
                <c:pt idx="742">
                  <c:v>2.4683333333333337</c:v>
                </c:pt>
                <c:pt idx="743">
                  <c:v>2.4691666666666667</c:v>
                </c:pt>
                <c:pt idx="744">
                  <c:v>2.4700000000000002</c:v>
                </c:pt>
                <c:pt idx="745">
                  <c:v>2.4708333333333332</c:v>
                </c:pt>
                <c:pt idx="746">
                  <c:v>2.4716666666666667</c:v>
                </c:pt>
                <c:pt idx="747">
                  <c:v>2.4725000000000001</c:v>
                </c:pt>
                <c:pt idx="748">
                  <c:v>2.4733333333333336</c:v>
                </c:pt>
                <c:pt idx="749">
                  <c:v>2.4741666666666671</c:v>
                </c:pt>
                <c:pt idx="750">
                  <c:v>2.4750000000000001</c:v>
                </c:pt>
                <c:pt idx="751">
                  <c:v>2.4758333333333331</c:v>
                </c:pt>
                <c:pt idx="752">
                  <c:v>2.4766666666666666</c:v>
                </c:pt>
                <c:pt idx="753">
                  <c:v>2.4775</c:v>
                </c:pt>
                <c:pt idx="754">
                  <c:v>2.4783333333333335</c:v>
                </c:pt>
                <c:pt idx="755">
                  <c:v>2.479166666666667</c:v>
                </c:pt>
                <c:pt idx="756">
                  <c:v>2.48</c:v>
                </c:pt>
                <c:pt idx="757">
                  <c:v>2.4708333333333332</c:v>
                </c:pt>
                <c:pt idx="758">
                  <c:v>2.4616666666666669</c:v>
                </c:pt>
                <c:pt idx="759">
                  <c:v>2.4525000000000001</c:v>
                </c:pt>
                <c:pt idx="760">
                  <c:v>2.4433333333333334</c:v>
                </c:pt>
                <c:pt idx="761">
                  <c:v>2.4341666666666666</c:v>
                </c:pt>
                <c:pt idx="762">
                  <c:v>2.4249999999999998</c:v>
                </c:pt>
                <c:pt idx="763">
                  <c:v>2.4158333333333335</c:v>
                </c:pt>
                <c:pt idx="764">
                  <c:v>2.4066666666666667</c:v>
                </c:pt>
                <c:pt idx="765">
                  <c:v>2.3975</c:v>
                </c:pt>
                <c:pt idx="766">
                  <c:v>2.3883333333333336</c:v>
                </c:pt>
                <c:pt idx="767">
                  <c:v>2.3791666666666664</c:v>
                </c:pt>
                <c:pt idx="768">
                  <c:v>2.37</c:v>
                </c:pt>
                <c:pt idx="769">
                  <c:v>2.355</c:v>
                </c:pt>
                <c:pt idx="770">
                  <c:v>2.3400000000000003</c:v>
                </c:pt>
                <c:pt idx="771">
                  <c:v>2.3250000000000002</c:v>
                </c:pt>
                <c:pt idx="772">
                  <c:v>2.31</c:v>
                </c:pt>
                <c:pt idx="773">
                  <c:v>2.2949999999999999</c:v>
                </c:pt>
                <c:pt idx="774">
                  <c:v>2.2800000000000002</c:v>
                </c:pt>
                <c:pt idx="775">
                  <c:v>2.2650000000000001</c:v>
                </c:pt>
                <c:pt idx="776">
                  <c:v>2.25</c:v>
                </c:pt>
                <c:pt idx="777">
                  <c:v>2.2350000000000003</c:v>
                </c:pt>
                <c:pt idx="778">
                  <c:v>2.2199999999999998</c:v>
                </c:pt>
                <c:pt idx="779">
                  <c:v>2.2050000000000001</c:v>
                </c:pt>
                <c:pt idx="780">
                  <c:v>2.19</c:v>
                </c:pt>
                <c:pt idx="781">
                  <c:v>2.1949999999999998</c:v>
                </c:pt>
                <c:pt idx="782">
                  <c:v>2.2000000000000002</c:v>
                </c:pt>
                <c:pt idx="783">
                  <c:v>2.2050000000000001</c:v>
                </c:pt>
                <c:pt idx="784">
                  <c:v>2.21</c:v>
                </c:pt>
                <c:pt idx="785">
                  <c:v>2.2149999999999999</c:v>
                </c:pt>
                <c:pt idx="786">
                  <c:v>2.2199999999999998</c:v>
                </c:pt>
                <c:pt idx="787">
                  <c:v>2.2250000000000001</c:v>
                </c:pt>
                <c:pt idx="788">
                  <c:v>2.23</c:v>
                </c:pt>
                <c:pt idx="789">
                  <c:v>2.2349999999999999</c:v>
                </c:pt>
                <c:pt idx="790">
                  <c:v>2.2400000000000002</c:v>
                </c:pt>
                <c:pt idx="791">
                  <c:v>2.2450000000000001</c:v>
                </c:pt>
                <c:pt idx="792">
                  <c:v>2.25</c:v>
                </c:pt>
                <c:pt idx="793">
                  <c:v>2.2658333333333331</c:v>
                </c:pt>
                <c:pt idx="794">
                  <c:v>2.2816666666666667</c:v>
                </c:pt>
                <c:pt idx="795">
                  <c:v>2.2974999999999999</c:v>
                </c:pt>
                <c:pt idx="796">
                  <c:v>2.3133333333333335</c:v>
                </c:pt>
                <c:pt idx="797">
                  <c:v>2.3291666666666666</c:v>
                </c:pt>
                <c:pt idx="798">
                  <c:v>2.3449999999999998</c:v>
                </c:pt>
                <c:pt idx="799">
                  <c:v>2.3608333333333329</c:v>
                </c:pt>
                <c:pt idx="800">
                  <c:v>2.3766666666666669</c:v>
                </c:pt>
                <c:pt idx="801">
                  <c:v>2.3925000000000001</c:v>
                </c:pt>
                <c:pt idx="802">
                  <c:v>2.4083333333333332</c:v>
                </c:pt>
                <c:pt idx="803">
                  <c:v>2.4241666666666668</c:v>
                </c:pt>
                <c:pt idx="804">
                  <c:v>2.44</c:v>
                </c:pt>
                <c:pt idx="805">
                  <c:v>2.4291666666666667</c:v>
                </c:pt>
                <c:pt idx="806">
                  <c:v>2.418333333333333</c:v>
                </c:pt>
                <c:pt idx="807">
                  <c:v>2.4075000000000002</c:v>
                </c:pt>
                <c:pt idx="808">
                  <c:v>2.3966666666666665</c:v>
                </c:pt>
                <c:pt idx="809">
                  <c:v>2.3858333333333333</c:v>
                </c:pt>
                <c:pt idx="810">
                  <c:v>2.375</c:v>
                </c:pt>
                <c:pt idx="811">
                  <c:v>2.3641666666666667</c:v>
                </c:pt>
                <c:pt idx="812">
                  <c:v>2.3533333333333335</c:v>
                </c:pt>
                <c:pt idx="813">
                  <c:v>2.3424999999999998</c:v>
                </c:pt>
                <c:pt idx="814">
                  <c:v>2.3316666666666666</c:v>
                </c:pt>
                <c:pt idx="815">
                  <c:v>2.3208333333333333</c:v>
                </c:pt>
                <c:pt idx="816">
                  <c:v>2.31</c:v>
                </c:pt>
                <c:pt idx="817">
                  <c:v>2.3108333333333335</c:v>
                </c:pt>
                <c:pt idx="818">
                  <c:v>2.3116666666666665</c:v>
                </c:pt>
                <c:pt idx="819">
                  <c:v>2.3125</c:v>
                </c:pt>
                <c:pt idx="820">
                  <c:v>2.3133333333333335</c:v>
                </c:pt>
                <c:pt idx="821">
                  <c:v>2.3141666666666669</c:v>
                </c:pt>
                <c:pt idx="822">
                  <c:v>2.3149999999999999</c:v>
                </c:pt>
                <c:pt idx="823">
                  <c:v>2.3158333333333334</c:v>
                </c:pt>
                <c:pt idx="824">
                  <c:v>2.3166666666666664</c:v>
                </c:pt>
                <c:pt idx="825">
                  <c:v>2.3174999999999999</c:v>
                </c:pt>
                <c:pt idx="826">
                  <c:v>2.3183333333333334</c:v>
                </c:pt>
                <c:pt idx="827">
                  <c:v>2.3191666666666664</c:v>
                </c:pt>
                <c:pt idx="828">
                  <c:v>2.3199999999999998</c:v>
                </c:pt>
                <c:pt idx="829">
                  <c:v>2.3408333333333333</c:v>
                </c:pt>
                <c:pt idx="830">
                  <c:v>2.3616666666666668</c:v>
                </c:pt>
                <c:pt idx="831">
                  <c:v>2.3824999999999998</c:v>
                </c:pt>
                <c:pt idx="832">
                  <c:v>2.4033333333333333</c:v>
                </c:pt>
                <c:pt idx="833">
                  <c:v>2.4241666666666664</c:v>
                </c:pt>
                <c:pt idx="834">
                  <c:v>2.4449999999999998</c:v>
                </c:pt>
                <c:pt idx="835">
                  <c:v>2.4658333333333333</c:v>
                </c:pt>
                <c:pt idx="836">
                  <c:v>2.4866666666666664</c:v>
                </c:pt>
                <c:pt idx="837">
                  <c:v>2.5074999999999998</c:v>
                </c:pt>
                <c:pt idx="838">
                  <c:v>2.5283333333333333</c:v>
                </c:pt>
                <c:pt idx="839">
                  <c:v>2.5491666666666668</c:v>
                </c:pt>
                <c:pt idx="840">
                  <c:v>2.57</c:v>
                </c:pt>
                <c:pt idx="841">
                  <c:v>2.5791666666666666</c:v>
                </c:pt>
                <c:pt idx="842">
                  <c:v>2.5883333333333334</c:v>
                </c:pt>
                <c:pt idx="843">
                  <c:v>2.5975000000000001</c:v>
                </c:pt>
                <c:pt idx="844">
                  <c:v>2.6066666666666665</c:v>
                </c:pt>
                <c:pt idx="845">
                  <c:v>2.6158333333333332</c:v>
                </c:pt>
                <c:pt idx="846">
                  <c:v>2.625</c:v>
                </c:pt>
                <c:pt idx="847">
                  <c:v>2.6341666666666668</c:v>
                </c:pt>
                <c:pt idx="848">
                  <c:v>2.6433333333333335</c:v>
                </c:pt>
                <c:pt idx="849">
                  <c:v>2.6525000000000003</c:v>
                </c:pt>
                <c:pt idx="850">
                  <c:v>2.6616666666666666</c:v>
                </c:pt>
                <c:pt idx="851">
                  <c:v>2.6708333333333334</c:v>
                </c:pt>
                <c:pt idx="852">
                  <c:v>2.68</c:v>
                </c:pt>
                <c:pt idx="853">
                  <c:v>2.6924999999999999</c:v>
                </c:pt>
                <c:pt idx="854">
                  <c:v>2.7050000000000001</c:v>
                </c:pt>
                <c:pt idx="855">
                  <c:v>2.7175000000000002</c:v>
                </c:pt>
                <c:pt idx="856">
                  <c:v>2.7300000000000004</c:v>
                </c:pt>
                <c:pt idx="857">
                  <c:v>2.7425000000000002</c:v>
                </c:pt>
                <c:pt idx="858">
                  <c:v>2.7549999999999999</c:v>
                </c:pt>
                <c:pt idx="859">
                  <c:v>2.7675000000000001</c:v>
                </c:pt>
                <c:pt idx="860">
                  <c:v>2.7800000000000002</c:v>
                </c:pt>
                <c:pt idx="861">
                  <c:v>2.7925</c:v>
                </c:pt>
                <c:pt idx="862">
                  <c:v>2.8050000000000002</c:v>
                </c:pt>
                <c:pt idx="863">
                  <c:v>2.8174999999999999</c:v>
                </c:pt>
                <c:pt idx="864">
                  <c:v>2.83</c:v>
                </c:pt>
                <c:pt idx="865">
                  <c:v>2.8008333333333333</c:v>
                </c:pt>
                <c:pt idx="866">
                  <c:v>2.7716666666666665</c:v>
                </c:pt>
                <c:pt idx="867">
                  <c:v>2.83</c:v>
                </c:pt>
                <c:pt idx="868">
                  <c:v>3.05</c:v>
                </c:pt>
                <c:pt idx="869">
                  <c:v>3.11</c:v>
                </c:pt>
                <c:pt idx="870">
                  <c:v>2.93</c:v>
                </c:pt>
                <c:pt idx="871">
                  <c:v>2.95</c:v>
                </c:pt>
                <c:pt idx="872">
                  <c:v>2.87</c:v>
                </c:pt>
                <c:pt idx="873">
                  <c:v>2.66</c:v>
                </c:pt>
                <c:pt idx="874">
                  <c:v>2.68</c:v>
                </c:pt>
                <c:pt idx="875">
                  <c:v>2.59</c:v>
                </c:pt>
                <c:pt idx="876">
                  <c:v>2.48</c:v>
                </c:pt>
                <c:pt idx="877">
                  <c:v>2.4700000000000002</c:v>
                </c:pt>
                <c:pt idx="878">
                  <c:v>2.37</c:v>
                </c:pt>
                <c:pt idx="879">
                  <c:v>2.29</c:v>
                </c:pt>
                <c:pt idx="880">
                  <c:v>2.37</c:v>
                </c:pt>
                <c:pt idx="881">
                  <c:v>2.38</c:v>
                </c:pt>
                <c:pt idx="882">
                  <c:v>2.2999999999999998</c:v>
                </c:pt>
                <c:pt idx="883">
                  <c:v>2.36</c:v>
                </c:pt>
                <c:pt idx="884">
                  <c:v>2.38</c:v>
                </c:pt>
                <c:pt idx="885">
                  <c:v>2.4300000000000002</c:v>
                </c:pt>
                <c:pt idx="886">
                  <c:v>2.48</c:v>
                </c:pt>
                <c:pt idx="887">
                  <c:v>2.5099999999999998</c:v>
                </c:pt>
                <c:pt idx="888">
                  <c:v>2.61</c:v>
                </c:pt>
                <c:pt idx="889">
                  <c:v>2.65</c:v>
                </c:pt>
                <c:pt idx="890">
                  <c:v>2.68</c:v>
                </c:pt>
                <c:pt idx="891">
                  <c:v>2.75</c:v>
                </c:pt>
                <c:pt idx="892">
                  <c:v>2.76</c:v>
                </c:pt>
                <c:pt idx="893">
                  <c:v>2.78</c:v>
                </c:pt>
                <c:pt idx="894">
                  <c:v>2.9</c:v>
                </c:pt>
                <c:pt idx="895">
                  <c:v>2.97</c:v>
                </c:pt>
                <c:pt idx="896">
                  <c:v>2.97</c:v>
                </c:pt>
                <c:pt idx="897">
                  <c:v>2.88</c:v>
                </c:pt>
                <c:pt idx="898">
                  <c:v>2.89</c:v>
                </c:pt>
                <c:pt idx="899">
                  <c:v>2.96</c:v>
                </c:pt>
                <c:pt idx="900">
                  <c:v>2.9</c:v>
                </c:pt>
                <c:pt idx="901">
                  <c:v>2.84</c:v>
                </c:pt>
                <c:pt idx="902">
                  <c:v>2.96</c:v>
                </c:pt>
                <c:pt idx="903">
                  <c:v>3.18</c:v>
                </c:pt>
                <c:pt idx="904">
                  <c:v>3.07</c:v>
                </c:pt>
                <c:pt idx="905">
                  <c:v>3</c:v>
                </c:pt>
                <c:pt idx="906">
                  <c:v>3.11</c:v>
                </c:pt>
                <c:pt idx="907">
                  <c:v>3.33</c:v>
                </c:pt>
                <c:pt idx="908">
                  <c:v>3.38</c:v>
                </c:pt>
                <c:pt idx="909">
                  <c:v>3.34</c:v>
                </c:pt>
                <c:pt idx="910">
                  <c:v>3.49</c:v>
                </c:pt>
                <c:pt idx="911">
                  <c:v>3.59</c:v>
                </c:pt>
                <c:pt idx="912">
                  <c:v>3.46</c:v>
                </c:pt>
                <c:pt idx="913">
                  <c:v>3.34</c:v>
                </c:pt>
                <c:pt idx="914">
                  <c:v>3.41</c:v>
                </c:pt>
                <c:pt idx="915">
                  <c:v>3.48</c:v>
                </c:pt>
                <c:pt idx="916">
                  <c:v>3.6</c:v>
                </c:pt>
                <c:pt idx="917">
                  <c:v>3.8</c:v>
                </c:pt>
                <c:pt idx="918">
                  <c:v>3.93</c:v>
                </c:pt>
                <c:pt idx="919">
                  <c:v>3.93</c:v>
                </c:pt>
                <c:pt idx="920">
                  <c:v>3.92</c:v>
                </c:pt>
                <c:pt idx="921">
                  <c:v>3.97</c:v>
                </c:pt>
                <c:pt idx="922">
                  <c:v>3.72</c:v>
                </c:pt>
                <c:pt idx="923">
                  <c:v>3.21</c:v>
                </c:pt>
                <c:pt idx="924">
                  <c:v>3.09</c:v>
                </c:pt>
                <c:pt idx="925">
                  <c:v>3.05</c:v>
                </c:pt>
                <c:pt idx="926">
                  <c:v>2.98</c:v>
                </c:pt>
                <c:pt idx="927">
                  <c:v>2.88</c:v>
                </c:pt>
                <c:pt idx="928">
                  <c:v>2.92</c:v>
                </c:pt>
                <c:pt idx="929">
                  <c:v>2.97</c:v>
                </c:pt>
                <c:pt idx="930">
                  <c:v>3.2</c:v>
                </c:pt>
                <c:pt idx="931">
                  <c:v>3.54</c:v>
                </c:pt>
                <c:pt idx="932">
                  <c:v>3.76</c:v>
                </c:pt>
                <c:pt idx="933">
                  <c:v>3.8</c:v>
                </c:pt>
                <c:pt idx="934">
                  <c:v>3.74</c:v>
                </c:pt>
                <c:pt idx="935">
                  <c:v>3.86</c:v>
                </c:pt>
                <c:pt idx="936">
                  <c:v>4.0199999999999996</c:v>
                </c:pt>
                <c:pt idx="937">
                  <c:v>3.96</c:v>
                </c:pt>
                <c:pt idx="938">
                  <c:v>3.99</c:v>
                </c:pt>
                <c:pt idx="939">
                  <c:v>4.12</c:v>
                </c:pt>
                <c:pt idx="940">
                  <c:v>4.3099999999999996</c:v>
                </c:pt>
                <c:pt idx="941">
                  <c:v>4.34</c:v>
                </c:pt>
                <c:pt idx="942">
                  <c:v>4.4000000000000004</c:v>
                </c:pt>
                <c:pt idx="943">
                  <c:v>4.43</c:v>
                </c:pt>
                <c:pt idx="944">
                  <c:v>4.68</c:v>
                </c:pt>
                <c:pt idx="945">
                  <c:v>4.53</c:v>
                </c:pt>
                <c:pt idx="946">
                  <c:v>4.53</c:v>
                </c:pt>
                <c:pt idx="947">
                  <c:v>4.6900000000000004</c:v>
                </c:pt>
                <c:pt idx="948">
                  <c:v>4.72</c:v>
                </c:pt>
                <c:pt idx="949">
                  <c:v>4.49</c:v>
                </c:pt>
                <c:pt idx="950">
                  <c:v>4.25</c:v>
                </c:pt>
                <c:pt idx="951">
                  <c:v>4.28</c:v>
                </c:pt>
                <c:pt idx="952">
                  <c:v>4.3499999999999996</c:v>
                </c:pt>
                <c:pt idx="953">
                  <c:v>4.1500000000000004</c:v>
                </c:pt>
                <c:pt idx="954">
                  <c:v>3.9</c:v>
                </c:pt>
                <c:pt idx="955">
                  <c:v>3.8</c:v>
                </c:pt>
                <c:pt idx="956">
                  <c:v>3.8</c:v>
                </c:pt>
                <c:pt idx="957">
                  <c:v>3.89</c:v>
                </c:pt>
                <c:pt idx="958">
                  <c:v>3.93</c:v>
                </c:pt>
                <c:pt idx="959">
                  <c:v>3.84</c:v>
                </c:pt>
                <c:pt idx="960">
                  <c:v>3.84</c:v>
                </c:pt>
                <c:pt idx="961">
                  <c:v>3.78</c:v>
                </c:pt>
                <c:pt idx="962">
                  <c:v>3.74</c:v>
                </c:pt>
                <c:pt idx="963">
                  <c:v>3.78</c:v>
                </c:pt>
                <c:pt idx="964">
                  <c:v>3.71</c:v>
                </c:pt>
                <c:pt idx="965">
                  <c:v>3.88</c:v>
                </c:pt>
                <c:pt idx="966">
                  <c:v>3.92</c:v>
                </c:pt>
                <c:pt idx="967">
                  <c:v>4.04</c:v>
                </c:pt>
                <c:pt idx="968">
                  <c:v>3.98</c:v>
                </c:pt>
                <c:pt idx="969">
                  <c:v>3.92</c:v>
                </c:pt>
                <c:pt idx="970">
                  <c:v>3.94</c:v>
                </c:pt>
                <c:pt idx="971">
                  <c:v>4.0599999999999996</c:v>
                </c:pt>
                <c:pt idx="972">
                  <c:v>4.08</c:v>
                </c:pt>
                <c:pt idx="973">
                  <c:v>4.04</c:v>
                </c:pt>
                <c:pt idx="974">
                  <c:v>3.93</c:v>
                </c:pt>
                <c:pt idx="975">
                  <c:v>3.84</c:v>
                </c:pt>
                <c:pt idx="976">
                  <c:v>3.87</c:v>
                </c:pt>
                <c:pt idx="977">
                  <c:v>3.91</c:v>
                </c:pt>
                <c:pt idx="978">
                  <c:v>4.01</c:v>
                </c:pt>
                <c:pt idx="979">
                  <c:v>3.98</c:v>
                </c:pt>
                <c:pt idx="980">
                  <c:v>3.98</c:v>
                </c:pt>
                <c:pt idx="981">
                  <c:v>3.93</c:v>
                </c:pt>
                <c:pt idx="982">
                  <c:v>3.92</c:v>
                </c:pt>
                <c:pt idx="983">
                  <c:v>3.86</c:v>
                </c:pt>
                <c:pt idx="984">
                  <c:v>3.83</c:v>
                </c:pt>
                <c:pt idx="985">
                  <c:v>3.92</c:v>
                </c:pt>
                <c:pt idx="986">
                  <c:v>3.93</c:v>
                </c:pt>
                <c:pt idx="987">
                  <c:v>3.97</c:v>
                </c:pt>
                <c:pt idx="988">
                  <c:v>3.93</c:v>
                </c:pt>
                <c:pt idx="989">
                  <c:v>3.99</c:v>
                </c:pt>
                <c:pt idx="990">
                  <c:v>4.0199999999999996</c:v>
                </c:pt>
                <c:pt idx="991">
                  <c:v>4</c:v>
                </c:pt>
                <c:pt idx="992">
                  <c:v>4.08</c:v>
                </c:pt>
                <c:pt idx="993">
                  <c:v>4.1100000000000003</c:v>
                </c:pt>
                <c:pt idx="994">
                  <c:v>4.12</c:v>
                </c:pt>
                <c:pt idx="995">
                  <c:v>4.13</c:v>
                </c:pt>
                <c:pt idx="996">
                  <c:v>4.17</c:v>
                </c:pt>
                <c:pt idx="997">
                  <c:v>4.1500000000000004</c:v>
                </c:pt>
                <c:pt idx="998">
                  <c:v>4.22</c:v>
                </c:pt>
                <c:pt idx="999">
                  <c:v>4.2300000000000004</c:v>
                </c:pt>
                <c:pt idx="1000">
                  <c:v>4.2</c:v>
                </c:pt>
                <c:pt idx="1001">
                  <c:v>4.17</c:v>
                </c:pt>
                <c:pt idx="1002">
                  <c:v>4.1900000000000004</c:v>
                </c:pt>
                <c:pt idx="1003">
                  <c:v>4.1900000000000004</c:v>
                </c:pt>
                <c:pt idx="1004">
                  <c:v>4.2</c:v>
                </c:pt>
                <c:pt idx="1005">
                  <c:v>4.1900000000000004</c:v>
                </c:pt>
                <c:pt idx="1006">
                  <c:v>4.1500000000000004</c:v>
                </c:pt>
                <c:pt idx="1007">
                  <c:v>4.18</c:v>
                </c:pt>
                <c:pt idx="1008">
                  <c:v>4.1900000000000004</c:v>
                </c:pt>
                <c:pt idx="1009">
                  <c:v>4.21</c:v>
                </c:pt>
                <c:pt idx="1010">
                  <c:v>4.21</c:v>
                </c:pt>
                <c:pt idx="1011">
                  <c:v>4.2</c:v>
                </c:pt>
                <c:pt idx="1012">
                  <c:v>4.21</c:v>
                </c:pt>
                <c:pt idx="1013">
                  <c:v>4.21</c:v>
                </c:pt>
                <c:pt idx="1014">
                  <c:v>4.2</c:v>
                </c:pt>
                <c:pt idx="1015">
                  <c:v>4.25</c:v>
                </c:pt>
                <c:pt idx="1016">
                  <c:v>4.29</c:v>
                </c:pt>
                <c:pt idx="1017">
                  <c:v>4.3499999999999996</c:v>
                </c:pt>
                <c:pt idx="1018">
                  <c:v>4.45</c:v>
                </c:pt>
                <c:pt idx="1019">
                  <c:v>4.62</c:v>
                </c:pt>
                <c:pt idx="1020">
                  <c:v>4.6100000000000003</c:v>
                </c:pt>
                <c:pt idx="1021">
                  <c:v>4.83</c:v>
                </c:pt>
                <c:pt idx="1022">
                  <c:v>4.87</c:v>
                </c:pt>
                <c:pt idx="1023">
                  <c:v>4.75</c:v>
                </c:pt>
                <c:pt idx="1024">
                  <c:v>4.78</c:v>
                </c:pt>
                <c:pt idx="1025">
                  <c:v>4.8099999999999996</c:v>
                </c:pt>
                <c:pt idx="1026">
                  <c:v>5.0199999999999996</c:v>
                </c:pt>
                <c:pt idx="1027">
                  <c:v>5.22</c:v>
                </c:pt>
                <c:pt idx="1028">
                  <c:v>5.18</c:v>
                </c:pt>
                <c:pt idx="1029">
                  <c:v>5.01</c:v>
                </c:pt>
                <c:pt idx="1030">
                  <c:v>5.16</c:v>
                </c:pt>
                <c:pt idx="1031">
                  <c:v>4.84</c:v>
                </c:pt>
                <c:pt idx="1032">
                  <c:v>4.58</c:v>
                </c:pt>
                <c:pt idx="1033">
                  <c:v>4.63</c:v>
                </c:pt>
                <c:pt idx="1034">
                  <c:v>4.54</c:v>
                </c:pt>
                <c:pt idx="1035">
                  <c:v>4.59</c:v>
                </c:pt>
                <c:pt idx="1036">
                  <c:v>4.8499999999999996</c:v>
                </c:pt>
                <c:pt idx="1037">
                  <c:v>5.0199999999999996</c:v>
                </c:pt>
                <c:pt idx="1038">
                  <c:v>5.16</c:v>
                </c:pt>
                <c:pt idx="1039">
                  <c:v>5.28</c:v>
                </c:pt>
                <c:pt idx="1040">
                  <c:v>5.3</c:v>
                </c:pt>
                <c:pt idx="1041">
                  <c:v>5.48</c:v>
                </c:pt>
                <c:pt idx="1042">
                  <c:v>5.75</c:v>
                </c:pt>
                <c:pt idx="1043">
                  <c:v>5.7</c:v>
                </c:pt>
                <c:pt idx="1044">
                  <c:v>5.53</c:v>
                </c:pt>
                <c:pt idx="1045">
                  <c:v>5.56</c:v>
                </c:pt>
                <c:pt idx="1046">
                  <c:v>5.74</c:v>
                </c:pt>
                <c:pt idx="1047">
                  <c:v>5.64</c:v>
                </c:pt>
                <c:pt idx="1048">
                  <c:v>5.87</c:v>
                </c:pt>
                <c:pt idx="1049">
                  <c:v>5.72</c:v>
                </c:pt>
                <c:pt idx="1050">
                  <c:v>5.5</c:v>
                </c:pt>
                <c:pt idx="1051">
                  <c:v>5.42</c:v>
                </c:pt>
                <c:pt idx="1052">
                  <c:v>5.46</c:v>
                </c:pt>
                <c:pt idx="1053">
                  <c:v>5.58</c:v>
                </c:pt>
                <c:pt idx="1054">
                  <c:v>5.7</c:v>
                </c:pt>
                <c:pt idx="1055">
                  <c:v>6.03</c:v>
                </c:pt>
                <c:pt idx="1056">
                  <c:v>6.04</c:v>
                </c:pt>
                <c:pt idx="1057">
                  <c:v>6.19</c:v>
                </c:pt>
                <c:pt idx="1058">
                  <c:v>6.3</c:v>
                </c:pt>
                <c:pt idx="1059">
                  <c:v>6.17</c:v>
                </c:pt>
                <c:pt idx="1060">
                  <c:v>6.32</c:v>
                </c:pt>
                <c:pt idx="1061">
                  <c:v>6.57</c:v>
                </c:pt>
                <c:pt idx="1062">
                  <c:v>6.72</c:v>
                </c:pt>
                <c:pt idx="1063">
                  <c:v>6.69</c:v>
                </c:pt>
                <c:pt idx="1064">
                  <c:v>7.16</c:v>
                </c:pt>
                <c:pt idx="1065">
                  <c:v>7.1</c:v>
                </c:pt>
                <c:pt idx="1066">
                  <c:v>7.14</c:v>
                </c:pt>
                <c:pt idx="1067">
                  <c:v>7.65</c:v>
                </c:pt>
                <c:pt idx="1068">
                  <c:v>7.79</c:v>
                </c:pt>
                <c:pt idx="1069">
                  <c:v>7.24</c:v>
                </c:pt>
                <c:pt idx="1070">
                  <c:v>7.07</c:v>
                </c:pt>
                <c:pt idx="1071">
                  <c:v>7.39</c:v>
                </c:pt>
                <c:pt idx="1072">
                  <c:v>7.91</c:v>
                </c:pt>
                <c:pt idx="1073">
                  <c:v>7.84</c:v>
                </c:pt>
                <c:pt idx="1074">
                  <c:v>7.46</c:v>
                </c:pt>
                <c:pt idx="1075">
                  <c:v>7.53</c:v>
                </c:pt>
                <c:pt idx="1076">
                  <c:v>7.39</c:v>
                </c:pt>
                <c:pt idx="1077">
                  <c:v>7.33</c:v>
                </c:pt>
                <c:pt idx="1078">
                  <c:v>6.84</c:v>
                </c:pt>
                <c:pt idx="1079">
                  <c:v>6.39</c:v>
                </c:pt>
                <c:pt idx="1080">
                  <c:v>6.24</c:v>
                </c:pt>
                <c:pt idx="1081">
                  <c:v>6.11</c:v>
                </c:pt>
                <c:pt idx="1082">
                  <c:v>5.7</c:v>
                </c:pt>
                <c:pt idx="1083">
                  <c:v>5.83</c:v>
                </c:pt>
                <c:pt idx="1084">
                  <c:v>6.39</c:v>
                </c:pt>
                <c:pt idx="1085">
                  <c:v>6.52</c:v>
                </c:pt>
                <c:pt idx="1086">
                  <c:v>6.73</c:v>
                </c:pt>
                <c:pt idx="1087">
                  <c:v>6.58</c:v>
                </c:pt>
                <c:pt idx="1088">
                  <c:v>6.14</c:v>
                </c:pt>
                <c:pt idx="1089">
                  <c:v>5.93</c:v>
                </c:pt>
                <c:pt idx="1090">
                  <c:v>5.81</c:v>
                </c:pt>
                <c:pt idx="1091">
                  <c:v>5.93</c:v>
                </c:pt>
                <c:pt idx="1092">
                  <c:v>5.95</c:v>
                </c:pt>
                <c:pt idx="1093">
                  <c:v>6.08</c:v>
                </c:pt>
                <c:pt idx="1094">
                  <c:v>6.07</c:v>
                </c:pt>
                <c:pt idx="1095">
                  <c:v>6.19</c:v>
                </c:pt>
                <c:pt idx="1096">
                  <c:v>6.13</c:v>
                </c:pt>
                <c:pt idx="1097">
                  <c:v>6.11</c:v>
                </c:pt>
                <c:pt idx="1098">
                  <c:v>6.11</c:v>
                </c:pt>
                <c:pt idx="1099">
                  <c:v>6.21</c:v>
                </c:pt>
                <c:pt idx="1100">
                  <c:v>6.55</c:v>
                </c:pt>
                <c:pt idx="1101">
                  <c:v>6.48</c:v>
                </c:pt>
                <c:pt idx="1102">
                  <c:v>6.28</c:v>
                </c:pt>
                <c:pt idx="1103">
                  <c:v>6.36</c:v>
                </c:pt>
                <c:pt idx="1104">
                  <c:v>6.46</c:v>
                </c:pt>
                <c:pt idx="1105">
                  <c:v>6.64</c:v>
                </c:pt>
                <c:pt idx="1106">
                  <c:v>6.71</c:v>
                </c:pt>
                <c:pt idx="1107">
                  <c:v>6.67</c:v>
                </c:pt>
                <c:pt idx="1108">
                  <c:v>6.85</c:v>
                </c:pt>
                <c:pt idx="1109">
                  <c:v>6.9</c:v>
                </c:pt>
                <c:pt idx="1110">
                  <c:v>7.13</c:v>
                </c:pt>
                <c:pt idx="1111">
                  <c:v>7.4</c:v>
                </c:pt>
                <c:pt idx="1112">
                  <c:v>7.09</c:v>
                </c:pt>
                <c:pt idx="1113">
                  <c:v>6.79</c:v>
                </c:pt>
                <c:pt idx="1114">
                  <c:v>6.73</c:v>
                </c:pt>
                <c:pt idx="1115">
                  <c:v>6.74</c:v>
                </c:pt>
                <c:pt idx="1116">
                  <c:v>6.99</c:v>
                </c:pt>
                <c:pt idx="1117">
                  <c:v>6.96</c:v>
                </c:pt>
                <c:pt idx="1118">
                  <c:v>7.21</c:v>
                </c:pt>
                <c:pt idx="1119">
                  <c:v>7.51</c:v>
                </c:pt>
                <c:pt idx="1120">
                  <c:v>7.58</c:v>
                </c:pt>
                <c:pt idx="1121">
                  <c:v>7.54</c:v>
                </c:pt>
                <c:pt idx="1122">
                  <c:v>7.81</c:v>
                </c:pt>
                <c:pt idx="1123">
                  <c:v>8.0399999999999991</c:v>
                </c:pt>
                <c:pt idx="1124">
                  <c:v>8.0399999999999991</c:v>
                </c:pt>
                <c:pt idx="1125">
                  <c:v>7.9</c:v>
                </c:pt>
                <c:pt idx="1126">
                  <c:v>7.68</c:v>
                </c:pt>
                <c:pt idx="1127">
                  <c:v>7.43</c:v>
                </c:pt>
                <c:pt idx="1128">
                  <c:v>7.5</c:v>
                </c:pt>
                <c:pt idx="1129">
                  <c:v>7.39</c:v>
                </c:pt>
                <c:pt idx="1130">
                  <c:v>7.73</c:v>
                </c:pt>
                <c:pt idx="1131">
                  <c:v>8.23</c:v>
                </c:pt>
                <c:pt idx="1132">
                  <c:v>8.06</c:v>
                </c:pt>
                <c:pt idx="1133">
                  <c:v>7.86</c:v>
                </c:pt>
                <c:pt idx="1134">
                  <c:v>8.06</c:v>
                </c:pt>
                <c:pt idx="1135">
                  <c:v>8.4</c:v>
                </c:pt>
                <c:pt idx="1136">
                  <c:v>8.43</c:v>
                </c:pt>
                <c:pt idx="1137">
                  <c:v>8.14</c:v>
                </c:pt>
                <c:pt idx="1138">
                  <c:v>8.0500000000000007</c:v>
                </c:pt>
                <c:pt idx="1139">
                  <c:v>8</c:v>
                </c:pt>
                <c:pt idx="1140">
                  <c:v>7.74</c:v>
                </c:pt>
                <c:pt idx="1141">
                  <c:v>7.79</c:v>
                </c:pt>
                <c:pt idx="1142">
                  <c:v>7.73</c:v>
                </c:pt>
                <c:pt idx="1143">
                  <c:v>7.56</c:v>
                </c:pt>
                <c:pt idx="1144">
                  <c:v>7.9</c:v>
                </c:pt>
                <c:pt idx="1145">
                  <c:v>7.86</c:v>
                </c:pt>
                <c:pt idx="1146">
                  <c:v>7.83</c:v>
                </c:pt>
                <c:pt idx="1147">
                  <c:v>7.77</c:v>
                </c:pt>
                <c:pt idx="1148">
                  <c:v>7.59</c:v>
                </c:pt>
                <c:pt idx="1149">
                  <c:v>7.41</c:v>
                </c:pt>
                <c:pt idx="1150">
                  <c:v>7.29</c:v>
                </c:pt>
                <c:pt idx="1151">
                  <c:v>6.87</c:v>
                </c:pt>
                <c:pt idx="1152">
                  <c:v>7.21</c:v>
                </c:pt>
                <c:pt idx="1153">
                  <c:v>7.39</c:v>
                </c:pt>
                <c:pt idx="1154">
                  <c:v>7.46</c:v>
                </c:pt>
                <c:pt idx="1155">
                  <c:v>7.37</c:v>
                </c:pt>
                <c:pt idx="1156">
                  <c:v>7.46</c:v>
                </c:pt>
                <c:pt idx="1157">
                  <c:v>7.28</c:v>
                </c:pt>
                <c:pt idx="1158">
                  <c:v>7.33</c:v>
                </c:pt>
                <c:pt idx="1159">
                  <c:v>7.4</c:v>
                </c:pt>
                <c:pt idx="1160">
                  <c:v>7.34</c:v>
                </c:pt>
                <c:pt idx="1161">
                  <c:v>7.52</c:v>
                </c:pt>
                <c:pt idx="1162">
                  <c:v>7.58</c:v>
                </c:pt>
                <c:pt idx="1163">
                  <c:v>7.69</c:v>
                </c:pt>
                <c:pt idx="1164">
                  <c:v>7.96</c:v>
                </c:pt>
                <c:pt idx="1165">
                  <c:v>8.0299999999999994</c:v>
                </c:pt>
                <c:pt idx="1166">
                  <c:v>8.0399999999999991</c:v>
                </c:pt>
                <c:pt idx="1167">
                  <c:v>8.15</c:v>
                </c:pt>
                <c:pt idx="1168">
                  <c:v>8.35</c:v>
                </c:pt>
                <c:pt idx="1169">
                  <c:v>8.4600000000000009</c:v>
                </c:pt>
                <c:pt idx="1170">
                  <c:v>8.64</c:v>
                </c:pt>
                <c:pt idx="1171">
                  <c:v>8.41</c:v>
                </c:pt>
                <c:pt idx="1172">
                  <c:v>8.42</c:v>
                </c:pt>
                <c:pt idx="1173">
                  <c:v>8.64</c:v>
                </c:pt>
                <c:pt idx="1174">
                  <c:v>8.81</c:v>
                </c:pt>
                <c:pt idx="1175">
                  <c:v>9.01</c:v>
                </c:pt>
                <c:pt idx="1176">
                  <c:v>9.1</c:v>
                </c:pt>
                <c:pt idx="1177">
                  <c:v>9.1</c:v>
                </c:pt>
                <c:pt idx="1178">
                  <c:v>9.1199999999999992</c:v>
                </c:pt>
                <c:pt idx="1179">
                  <c:v>9.18</c:v>
                </c:pt>
                <c:pt idx="1180">
                  <c:v>9.25</c:v>
                </c:pt>
                <c:pt idx="1181">
                  <c:v>8.91</c:v>
                </c:pt>
                <c:pt idx="1182">
                  <c:v>8.9499999999999993</c:v>
                </c:pt>
                <c:pt idx="1183">
                  <c:v>9.0299999999999994</c:v>
                </c:pt>
                <c:pt idx="1184">
                  <c:v>9.33</c:v>
                </c:pt>
                <c:pt idx="1185">
                  <c:v>10.3</c:v>
                </c:pt>
                <c:pt idx="1186">
                  <c:v>10.65</c:v>
                </c:pt>
                <c:pt idx="1187">
                  <c:v>10.39</c:v>
                </c:pt>
                <c:pt idx="1188">
                  <c:v>10.8</c:v>
                </c:pt>
                <c:pt idx="1189">
                  <c:v>12.41</c:v>
                </c:pt>
                <c:pt idx="1190">
                  <c:v>12.75</c:v>
                </c:pt>
                <c:pt idx="1191">
                  <c:v>11.47</c:v>
                </c:pt>
                <c:pt idx="1192">
                  <c:v>10.18</c:v>
                </c:pt>
                <c:pt idx="1193">
                  <c:v>9.7799999999999994</c:v>
                </c:pt>
                <c:pt idx="1194">
                  <c:v>10.25</c:v>
                </c:pt>
                <c:pt idx="1195">
                  <c:v>11.1</c:v>
                </c:pt>
                <c:pt idx="1196">
                  <c:v>11.51</c:v>
                </c:pt>
                <c:pt idx="1197">
                  <c:v>11.75</c:v>
                </c:pt>
                <c:pt idx="1198">
                  <c:v>12.68</c:v>
                </c:pt>
                <c:pt idx="1199">
                  <c:v>12.84</c:v>
                </c:pt>
                <c:pt idx="1200">
                  <c:v>12.57</c:v>
                </c:pt>
                <c:pt idx="1201">
                  <c:v>13.19</c:v>
                </c:pt>
                <c:pt idx="1202">
                  <c:v>13.12</c:v>
                </c:pt>
                <c:pt idx="1203">
                  <c:v>13.68</c:v>
                </c:pt>
                <c:pt idx="1204">
                  <c:v>14.1</c:v>
                </c:pt>
                <c:pt idx="1205">
                  <c:v>13.47</c:v>
                </c:pt>
                <c:pt idx="1206">
                  <c:v>14.28</c:v>
                </c:pt>
                <c:pt idx="1207">
                  <c:v>14.94</c:v>
                </c:pt>
                <c:pt idx="1208">
                  <c:v>15.32</c:v>
                </c:pt>
                <c:pt idx="1209">
                  <c:v>15.15</c:v>
                </c:pt>
                <c:pt idx="1210">
                  <c:v>13.39</c:v>
                </c:pt>
                <c:pt idx="1211">
                  <c:v>13.72</c:v>
                </c:pt>
                <c:pt idx="1212">
                  <c:v>14.59</c:v>
                </c:pt>
                <c:pt idx="1213">
                  <c:v>14.43</c:v>
                </c:pt>
                <c:pt idx="1214">
                  <c:v>13.86</c:v>
                </c:pt>
                <c:pt idx="1215">
                  <c:v>13.87</c:v>
                </c:pt>
                <c:pt idx="1216">
                  <c:v>13.62</c:v>
                </c:pt>
                <c:pt idx="1217">
                  <c:v>14.3</c:v>
                </c:pt>
                <c:pt idx="1218">
                  <c:v>13.95</c:v>
                </c:pt>
                <c:pt idx="1219">
                  <c:v>13.06</c:v>
                </c:pt>
                <c:pt idx="1220">
                  <c:v>12.34</c:v>
                </c:pt>
                <c:pt idx="1221">
                  <c:v>10.91</c:v>
                </c:pt>
                <c:pt idx="1222">
                  <c:v>10.55</c:v>
                </c:pt>
                <c:pt idx="1223">
                  <c:v>10.54</c:v>
                </c:pt>
                <c:pt idx="1224">
                  <c:v>10.46</c:v>
                </c:pt>
                <c:pt idx="1225">
                  <c:v>10.72</c:v>
                </c:pt>
                <c:pt idx="1226">
                  <c:v>10.51</c:v>
                </c:pt>
                <c:pt idx="1227">
                  <c:v>10.4</c:v>
                </c:pt>
                <c:pt idx="1228">
                  <c:v>10.38</c:v>
                </c:pt>
                <c:pt idx="1229">
                  <c:v>10.85</c:v>
                </c:pt>
                <c:pt idx="1230">
                  <c:v>11.38</c:v>
                </c:pt>
                <c:pt idx="1231">
                  <c:v>11.85</c:v>
                </c:pt>
                <c:pt idx="1232">
                  <c:v>11.65</c:v>
                </c:pt>
                <c:pt idx="1233">
                  <c:v>11.54</c:v>
                </c:pt>
                <c:pt idx="1234">
                  <c:v>11.69</c:v>
                </c:pt>
                <c:pt idx="1235">
                  <c:v>11.83</c:v>
                </c:pt>
                <c:pt idx="1236">
                  <c:v>11.67</c:v>
                </c:pt>
                <c:pt idx="1237">
                  <c:v>11.84</c:v>
                </c:pt>
                <c:pt idx="1238">
                  <c:v>12.32</c:v>
                </c:pt>
                <c:pt idx="1239">
                  <c:v>12.63</c:v>
                </c:pt>
                <c:pt idx="1240">
                  <c:v>13.41</c:v>
                </c:pt>
                <c:pt idx="1241">
                  <c:v>13.56</c:v>
                </c:pt>
                <c:pt idx="1242">
                  <c:v>13.36</c:v>
                </c:pt>
                <c:pt idx="1243">
                  <c:v>12.72</c:v>
                </c:pt>
                <c:pt idx="1244">
                  <c:v>12.52</c:v>
                </c:pt>
                <c:pt idx="1245">
                  <c:v>12.16</c:v>
                </c:pt>
                <c:pt idx="1246">
                  <c:v>11.57</c:v>
                </c:pt>
                <c:pt idx="1247">
                  <c:v>11.5</c:v>
                </c:pt>
                <c:pt idx="1248">
                  <c:v>11.38</c:v>
                </c:pt>
                <c:pt idx="1249">
                  <c:v>11.51</c:v>
                </c:pt>
                <c:pt idx="1250">
                  <c:v>11.86</c:v>
                </c:pt>
                <c:pt idx="1251">
                  <c:v>11.43</c:v>
                </c:pt>
                <c:pt idx="1252">
                  <c:v>10.85</c:v>
                </c:pt>
                <c:pt idx="1253">
                  <c:v>10.16</c:v>
                </c:pt>
                <c:pt idx="1254">
                  <c:v>10.31</c:v>
                </c:pt>
                <c:pt idx="1255">
                  <c:v>10.33</c:v>
                </c:pt>
                <c:pt idx="1256">
                  <c:v>10.37</c:v>
                </c:pt>
                <c:pt idx="1257">
                  <c:v>10.24</c:v>
                </c:pt>
                <c:pt idx="1258">
                  <c:v>9.7799999999999994</c:v>
                </c:pt>
                <c:pt idx="1259">
                  <c:v>9.26</c:v>
                </c:pt>
                <c:pt idx="1260">
                  <c:v>9.19</c:v>
                </c:pt>
                <c:pt idx="1261">
                  <c:v>8.6999999999999993</c:v>
                </c:pt>
                <c:pt idx="1262">
                  <c:v>7.78</c:v>
                </c:pt>
                <c:pt idx="1263">
                  <c:v>7.3</c:v>
                </c:pt>
                <c:pt idx="1264">
                  <c:v>7.71</c:v>
                </c:pt>
                <c:pt idx="1265">
                  <c:v>7.8</c:v>
                </c:pt>
                <c:pt idx="1266">
                  <c:v>7.3</c:v>
                </c:pt>
                <c:pt idx="1267">
                  <c:v>7.17</c:v>
                </c:pt>
                <c:pt idx="1268">
                  <c:v>7.45</c:v>
                </c:pt>
                <c:pt idx="1269">
                  <c:v>7.43</c:v>
                </c:pt>
                <c:pt idx="1270">
                  <c:v>7.25</c:v>
                </c:pt>
                <c:pt idx="1271">
                  <c:v>7.11</c:v>
                </c:pt>
                <c:pt idx="1272">
                  <c:v>7.08</c:v>
                </c:pt>
                <c:pt idx="1273">
                  <c:v>7.25</c:v>
                </c:pt>
                <c:pt idx="1274">
                  <c:v>7.25</c:v>
                </c:pt>
                <c:pt idx="1275">
                  <c:v>8.02</c:v>
                </c:pt>
                <c:pt idx="1276">
                  <c:v>8.61</c:v>
                </c:pt>
                <c:pt idx="1277">
                  <c:v>8.4</c:v>
                </c:pt>
                <c:pt idx="1278">
                  <c:v>8.4499999999999993</c:v>
                </c:pt>
                <c:pt idx="1279">
                  <c:v>8.76</c:v>
                </c:pt>
                <c:pt idx="1280">
                  <c:v>9.42</c:v>
                </c:pt>
                <c:pt idx="1281">
                  <c:v>9.52</c:v>
                </c:pt>
                <c:pt idx="1282">
                  <c:v>8.86</c:v>
                </c:pt>
                <c:pt idx="1283">
                  <c:v>8.99</c:v>
                </c:pt>
                <c:pt idx="1284">
                  <c:v>8.67</c:v>
                </c:pt>
                <c:pt idx="1285">
                  <c:v>8.2100000000000009</c:v>
                </c:pt>
                <c:pt idx="1286">
                  <c:v>8.3699999999999992</c:v>
                </c:pt>
                <c:pt idx="1287">
                  <c:v>8.7200000000000006</c:v>
                </c:pt>
                <c:pt idx="1288">
                  <c:v>9.09</c:v>
                </c:pt>
                <c:pt idx="1289">
                  <c:v>8.92</c:v>
                </c:pt>
                <c:pt idx="1290">
                  <c:v>9.06</c:v>
                </c:pt>
                <c:pt idx="1291">
                  <c:v>9.26</c:v>
                </c:pt>
                <c:pt idx="1292">
                  <c:v>8.98</c:v>
                </c:pt>
                <c:pt idx="1293">
                  <c:v>8.8000000000000007</c:v>
                </c:pt>
                <c:pt idx="1294">
                  <c:v>8.9600000000000009</c:v>
                </c:pt>
                <c:pt idx="1295">
                  <c:v>9.11</c:v>
                </c:pt>
                <c:pt idx="1296">
                  <c:v>9.09</c:v>
                </c:pt>
                <c:pt idx="1297">
                  <c:v>9.17</c:v>
                </c:pt>
                <c:pt idx="1298">
                  <c:v>9.36</c:v>
                </c:pt>
                <c:pt idx="1299">
                  <c:v>9.18</c:v>
                </c:pt>
                <c:pt idx="1300">
                  <c:v>8.86</c:v>
                </c:pt>
                <c:pt idx="1301">
                  <c:v>8.2799999999999994</c:v>
                </c:pt>
                <c:pt idx="1302">
                  <c:v>8.02</c:v>
                </c:pt>
                <c:pt idx="1303">
                  <c:v>8.11</c:v>
                </c:pt>
                <c:pt idx="1304">
                  <c:v>8.19</c:v>
                </c:pt>
                <c:pt idx="1305">
                  <c:v>8.01</c:v>
                </c:pt>
                <c:pt idx="1306">
                  <c:v>7.87</c:v>
                </c:pt>
                <c:pt idx="1307">
                  <c:v>7.84</c:v>
                </c:pt>
                <c:pt idx="1308">
                  <c:v>8.2100000000000009</c:v>
                </c:pt>
                <c:pt idx="1309">
                  <c:v>8.4700000000000006</c:v>
                </c:pt>
                <c:pt idx="1310">
                  <c:v>8.59</c:v>
                </c:pt>
                <c:pt idx="1311">
                  <c:v>8.7899999999999991</c:v>
                </c:pt>
                <c:pt idx="1312">
                  <c:v>8.76</c:v>
                </c:pt>
                <c:pt idx="1313">
                  <c:v>8.48</c:v>
                </c:pt>
                <c:pt idx="1314">
                  <c:v>8.4700000000000006</c:v>
                </c:pt>
                <c:pt idx="1315">
                  <c:v>8.75</c:v>
                </c:pt>
                <c:pt idx="1316">
                  <c:v>8.89</c:v>
                </c:pt>
                <c:pt idx="1317">
                  <c:v>8.7200000000000006</c:v>
                </c:pt>
                <c:pt idx="1318">
                  <c:v>8.39</c:v>
                </c:pt>
                <c:pt idx="1319">
                  <c:v>8.08</c:v>
                </c:pt>
                <c:pt idx="1320">
                  <c:v>8.09</c:v>
                </c:pt>
                <c:pt idx="1321">
                  <c:v>7.85</c:v>
                </c:pt>
                <c:pt idx="1322">
                  <c:v>8.11</c:v>
                </c:pt>
                <c:pt idx="1323">
                  <c:v>8.0399999999999991</c:v>
                </c:pt>
                <c:pt idx="1324">
                  <c:v>8.07</c:v>
                </c:pt>
                <c:pt idx="1325">
                  <c:v>8.2799999999999994</c:v>
                </c:pt>
                <c:pt idx="1326">
                  <c:v>8.27</c:v>
                </c:pt>
                <c:pt idx="1327">
                  <c:v>7.9</c:v>
                </c:pt>
                <c:pt idx="1328">
                  <c:v>7.65</c:v>
                </c:pt>
                <c:pt idx="1329">
                  <c:v>7.53</c:v>
                </c:pt>
                <c:pt idx="1330">
                  <c:v>7.42</c:v>
                </c:pt>
                <c:pt idx="1331">
                  <c:v>7.09</c:v>
                </c:pt>
                <c:pt idx="1332">
                  <c:v>7.03</c:v>
                </c:pt>
                <c:pt idx="1333">
                  <c:v>7.34</c:v>
                </c:pt>
                <c:pt idx="1334">
                  <c:v>7.54</c:v>
                </c:pt>
                <c:pt idx="1335">
                  <c:v>7.48</c:v>
                </c:pt>
                <c:pt idx="1336">
                  <c:v>7.39</c:v>
                </c:pt>
                <c:pt idx="1337">
                  <c:v>7.26</c:v>
                </c:pt>
                <c:pt idx="1338">
                  <c:v>6.84</c:v>
                </c:pt>
                <c:pt idx="1339">
                  <c:v>6.59</c:v>
                </c:pt>
                <c:pt idx="1340">
                  <c:v>6.42</c:v>
                </c:pt>
                <c:pt idx="1341">
                  <c:v>6.59</c:v>
                </c:pt>
                <c:pt idx="1342">
                  <c:v>6.87</c:v>
                </c:pt>
                <c:pt idx="1343">
                  <c:v>6.77</c:v>
                </c:pt>
                <c:pt idx="1344">
                  <c:v>6.6</c:v>
                </c:pt>
                <c:pt idx="1345">
                  <c:v>6.26</c:v>
                </c:pt>
                <c:pt idx="1346">
                  <c:v>5.98</c:v>
                </c:pt>
                <c:pt idx="1347">
                  <c:v>5.97</c:v>
                </c:pt>
                <c:pt idx="1348">
                  <c:v>6.04</c:v>
                </c:pt>
                <c:pt idx="1349">
                  <c:v>5.96</c:v>
                </c:pt>
                <c:pt idx="1350">
                  <c:v>5.81</c:v>
                </c:pt>
                <c:pt idx="1351">
                  <c:v>5.68</c:v>
                </c:pt>
                <c:pt idx="1352">
                  <c:v>5.36</c:v>
                </c:pt>
                <c:pt idx="1353">
                  <c:v>5.33</c:v>
                </c:pt>
                <c:pt idx="1354">
                  <c:v>5.72</c:v>
                </c:pt>
                <c:pt idx="1355">
                  <c:v>5.77</c:v>
                </c:pt>
                <c:pt idx="1356">
                  <c:v>5.75</c:v>
                </c:pt>
                <c:pt idx="1357">
                  <c:v>5.97</c:v>
                </c:pt>
                <c:pt idx="1358">
                  <c:v>6.48</c:v>
                </c:pt>
                <c:pt idx="1359">
                  <c:v>6.97</c:v>
                </c:pt>
                <c:pt idx="1360">
                  <c:v>7.18</c:v>
                </c:pt>
                <c:pt idx="1361">
                  <c:v>7.1</c:v>
                </c:pt>
                <c:pt idx="1362">
                  <c:v>7.3</c:v>
                </c:pt>
                <c:pt idx="1363">
                  <c:v>7.24</c:v>
                </c:pt>
                <c:pt idx="1364">
                  <c:v>7.46</c:v>
                </c:pt>
                <c:pt idx="1365">
                  <c:v>7.74</c:v>
                </c:pt>
                <c:pt idx="1366">
                  <c:v>7.96</c:v>
                </c:pt>
                <c:pt idx="1367">
                  <c:v>7.81</c:v>
                </c:pt>
                <c:pt idx="1368">
                  <c:v>7.78</c:v>
                </c:pt>
                <c:pt idx="1369">
                  <c:v>7.47</c:v>
                </c:pt>
                <c:pt idx="1370">
                  <c:v>7.2</c:v>
                </c:pt>
                <c:pt idx="1371">
                  <c:v>7.06</c:v>
                </c:pt>
                <c:pt idx="1372">
                  <c:v>6.63</c:v>
                </c:pt>
                <c:pt idx="1373">
                  <c:v>6.17</c:v>
                </c:pt>
                <c:pt idx="1374">
                  <c:v>6.28</c:v>
                </c:pt>
                <c:pt idx="1375">
                  <c:v>6.49</c:v>
                </c:pt>
                <c:pt idx="1376">
                  <c:v>6.2</c:v>
                </c:pt>
                <c:pt idx="1377">
                  <c:v>6.04</c:v>
                </c:pt>
                <c:pt idx="1378">
                  <c:v>5.93</c:v>
                </c:pt>
                <c:pt idx="1379">
                  <c:v>5.71</c:v>
                </c:pt>
                <c:pt idx="1380">
                  <c:v>5.65</c:v>
                </c:pt>
                <c:pt idx="1381">
                  <c:v>5.81</c:v>
                </c:pt>
                <c:pt idx="1382">
                  <c:v>6.27</c:v>
                </c:pt>
                <c:pt idx="1383">
                  <c:v>6.51</c:v>
                </c:pt>
                <c:pt idx="1384">
                  <c:v>6.74</c:v>
                </c:pt>
                <c:pt idx="1385">
                  <c:v>6.91</c:v>
                </c:pt>
                <c:pt idx="1386">
                  <c:v>6.87</c:v>
                </c:pt>
                <c:pt idx="1387">
                  <c:v>6.64</c:v>
                </c:pt>
                <c:pt idx="1388">
                  <c:v>6.83</c:v>
                </c:pt>
                <c:pt idx="1389">
                  <c:v>6.53</c:v>
                </c:pt>
                <c:pt idx="1390">
                  <c:v>6.2</c:v>
                </c:pt>
                <c:pt idx="1391">
                  <c:v>6.3</c:v>
                </c:pt>
                <c:pt idx="1392">
                  <c:v>6.58</c:v>
                </c:pt>
                <c:pt idx="1393">
                  <c:v>6.42</c:v>
                </c:pt>
                <c:pt idx="1394">
                  <c:v>6.69</c:v>
                </c:pt>
                <c:pt idx="1395">
                  <c:v>6.89</c:v>
                </c:pt>
                <c:pt idx="1396">
                  <c:v>6.71</c:v>
                </c:pt>
                <c:pt idx="1397">
                  <c:v>6.49</c:v>
                </c:pt>
                <c:pt idx="1398">
                  <c:v>6.22</c:v>
                </c:pt>
                <c:pt idx="1399">
                  <c:v>6.3</c:v>
                </c:pt>
                <c:pt idx="1400">
                  <c:v>6.21</c:v>
                </c:pt>
                <c:pt idx="1401">
                  <c:v>6.03</c:v>
                </c:pt>
                <c:pt idx="1402">
                  <c:v>5.88</c:v>
                </c:pt>
                <c:pt idx="1403">
                  <c:v>5.81</c:v>
                </c:pt>
                <c:pt idx="1404">
                  <c:v>5.54</c:v>
                </c:pt>
                <c:pt idx="1405">
                  <c:v>5.57</c:v>
                </c:pt>
                <c:pt idx="1406">
                  <c:v>5.65</c:v>
                </c:pt>
                <c:pt idx="1407">
                  <c:v>5.64</c:v>
                </c:pt>
                <c:pt idx="1408">
                  <c:v>5.65</c:v>
                </c:pt>
                <c:pt idx="1409">
                  <c:v>5.5</c:v>
                </c:pt>
                <c:pt idx="1410">
                  <c:v>5.46</c:v>
                </c:pt>
                <c:pt idx="1411">
                  <c:v>5.34</c:v>
                </c:pt>
                <c:pt idx="1412">
                  <c:v>4.8099999999999996</c:v>
                </c:pt>
                <c:pt idx="1413">
                  <c:v>4.53</c:v>
                </c:pt>
                <c:pt idx="1414">
                  <c:v>4.83</c:v>
                </c:pt>
                <c:pt idx="1415">
                  <c:v>4.6500000000000004</c:v>
                </c:pt>
                <c:pt idx="1416">
                  <c:v>4.72</c:v>
                </c:pt>
                <c:pt idx="1417">
                  <c:v>5</c:v>
                </c:pt>
                <c:pt idx="1418">
                  <c:v>5.23</c:v>
                </c:pt>
                <c:pt idx="1419">
                  <c:v>5.18</c:v>
                </c:pt>
                <c:pt idx="1420">
                  <c:v>5.54</c:v>
                </c:pt>
                <c:pt idx="1421">
                  <c:v>5.9</c:v>
                </c:pt>
                <c:pt idx="1422">
                  <c:v>5.79</c:v>
                </c:pt>
                <c:pt idx="1423">
                  <c:v>5.94</c:v>
                </c:pt>
                <c:pt idx="1424">
                  <c:v>5.92</c:v>
                </c:pt>
                <c:pt idx="1425">
                  <c:v>6.11</c:v>
                </c:pt>
                <c:pt idx="1426">
                  <c:v>6.03</c:v>
                </c:pt>
                <c:pt idx="1427">
                  <c:v>6.28</c:v>
                </c:pt>
                <c:pt idx="1428">
                  <c:v>6.66</c:v>
                </c:pt>
                <c:pt idx="1429">
                  <c:v>6.52</c:v>
                </c:pt>
                <c:pt idx="1430">
                  <c:v>6.26</c:v>
                </c:pt>
                <c:pt idx="1431">
                  <c:v>5.99</c:v>
                </c:pt>
                <c:pt idx="1432">
                  <c:v>6.44</c:v>
                </c:pt>
                <c:pt idx="1433">
                  <c:v>6.1</c:v>
                </c:pt>
                <c:pt idx="1434">
                  <c:v>6.05</c:v>
                </c:pt>
                <c:pt idx="1435">
                  <c:v>5.83</c:v>
                </c:pt>
                <c:pt idx="1436">
                  <c:v>5.8</c:v>
                </c:pt>
                <c:pt idx="1437">
                  <c:v>5.74</c:v>
                </c:pt>
                <c:pt idx="1438">
                  <c:v>5.72</c:v>
                </c:pt>
                <c:pt idx="1439">
                  <c:v>5.24</c:v>
                </c:pt>
                <c:pt idx="1440">
                  <c:v>5.16</c:v>
                </c:pt>
                <c:pt idx="1441">
                  <c:v>5.0999999999999996</c:v>
                </c:pt>
                <c:pt idx="1442">
                  <c:v>4.8899999999999997</c:v>
                </c:pt>
                <c:pt idx="1443">
                  <c:v>5.14</c:v>
                </c:pt>
                <c:pt idx="1444">
                  <c:v>5.39</c:v>
                </c:pt>
                <c:pt idx="1445">
                  <c:v>5.28</c:v>
                </c:pt>
                <c:pt idx="1446">
                  <c:v>5.24</c:v>
                </c:pt>
                <c:pt idx="1447">
                  <c:v>4.97</c:v>
                </c:pt>
                <c:pt idx="1448">
                  <c:v>4.7300000000000004</c:v>
                </c:pt>
                <c:pt idx="1449">
                  <c:v>4.57</c:v>
                </c:pt>
                <c:pt idx="1450">
                  <c:v>4.6500000000000004</c:v>
                </c:pt>
                <c:pt idx="1451">
                  <c:v>5.09</c:v>
                </c:pt>
                <c:pt idx="1452">
                  <c:v>5.04</c:v>
                </c:pt>
                <c:pt idx="1453">
                  <c:v>4.91</c:v>
                </c:pt>
                <c:pt idx="1454">
                  <c:v>5.28</c:v>
                </c:pt>
                <c:pt idx="1455">
                  <c:v>5.21</c:v>
                </c:pt>
                <c:pt idx="1456">
                  <c:v>5.16</c:v>
                </c:pt>
                <c:pt idx="1457">
                  <c:v>4.93</c:v>
                </c:pt>
                <c:pt idx="1458">
                  <c:v>4.6500000000000004</c:v>
                </c:pt>
                <c:pt idx="1459">
                  <c:v>4.26</c:v>
                </c:pt>
                <c:pt idx="1460">
                  <c:v>3.87</c:v>
                </c:pt>
                <c:pt idx="1461">
                  <c:v>3.94</c:v>
                </c:pt>
                <c:pt idx="1462">
                  <c:v>4.05</c:v>
                </c:pt>
                <c:pt idx="1463">
                  <c:v>4.03</c:v>
                </c:pt>
                <c:pt idx="1464">
                  <c:v>4.05</c:v>
                </c:pt>
                <c:pt idx="1465">
                  <c:v>3.9</c:v>
                </c:pt>
                <c:pt idx="1466">
                  <c:v>3.81</c:v>
                </c:pt>
                <c:pt idx="1467">
                  <c:v>3.96</c:v>
                </c:pt>
                <c:pt idx="1468">
                  <c:v>3.57</c:v>
                </c:pt>
                <c:pt idx="1469">
                  <c:v>3.33</c:v>
                </c:pt>
                <c:pt idx="1470">
                  <c:v>3.98</c:v>
                </c:pt>
                <c:pt idx="1471">
                  <c:v>4.45</c:v>
                </c:pt>
                <c:pt idx="1472">
                  <c:v>4.2699999999999996</c:v>
                </c:pt>
                <c:pt idx="1473">
                  <c:v>4.29</c:v>
                </c:pt>
                <c:pt idx="1474">
                  <c:v>4.3</c:v>
                </c:pt>
                <c:pt idx="1475">
                  <c:v>4.2699999999999996</c:v>
                </c:pt>
                <c:pt idx="1476">
                  <c:v>4.1500000000000004</c:v>
                </c:pt>
                <c:pt idx="1477">
                  <c:v>4.08</c:v>
                </c:pt>
                <c:pt idx="1478">
                  <c:v>3.83</c:v>
                </c:pt>
                <c:pt idx="1479">
                  <c:v>4.3499999999999996</c:v>
                </c:pt>
                <c:pt idx="1480">
                  <c:v>4.72</c:v>
                </c:pt>
                <c:pt idx="1481">
                  <c:v>4.7300000000000004</c:v>
                </c:pt>
                <c:pt idx="1482">
                  <c:v>4.5</c:v>
                </c:pt>
                <c:pt idx="1483">
                  <c:v>4.28</c:v>
                </c:pt>
                <c:pt idx="1484">
                  <c:v>4.13</c:v>
                </c:pt>
                <c:pt idx="1485">
                  <c:v>4.0999999999999996</c:v>
                </c:pt>
                <c:pt idx="1486">
                  <c:v>4.1900000000000004</c:v>
                </c:pt>
                <c:pt idx="1487">
                  <c:v>4.2300000000000004</c:v>
                </c:pt>
                <c:pt idx="1488">
                  <c:v>4.22</c:v>
                </c:pt>
                <c:pt idx="1489">
                  <c:v>4.17</c:v>
                </c:pt>
                <c:pt idx="1490">
                  <c:v>4.5</c:v>
                </c:pt>
                <c:pt idx="1491">
                  <c:v>4.34</c:v>
                </c:pt>
                <c:pt idx="1492">
                  <c:v>4.1399999999999997</c:v>
                </c:pt>
                <c:pt idx="1493">
                  <c:v>4</c:v>
                </c:pt>
                <c:pt idx="1494">
                  <c:v>4.18</c:v>
                </c:pt>
                <c:pt idx="1495">
                  <c:v>4.26</c:v>
                </c:pt>
                <c:pt idx="1496">
                  <c:v>4.2</c:v>
                </c:pt>
                <c:pt idx="1497">
                  <c:v>4.46</c:v>
                </c:pt>
                <c:pt idx="1498">
                  <c:v>4.54</c:v>
                </c:pt>
                <c:pt idx="1499">
                  <c:v>4.47</c:v>
                </c:pt>
                <c:pt idx="1500">
                  <c:v>4.42</c:v>
                </c:pt>
                <c:pt idx="1501">
                  <c:v>4.57</c:v>
                </c:pt>
                <c:pt idx="1502">
                  <c:v>4.72</c:v>
                </c:pt>
                <c:pt idx="1503">
                  <c:v>4.99</c:v>
                </c:pt>
                <c:pt idx="1504">
                  <c:v>5.1100000000000003</c:v>
                </c:pt>
                <c:pt idx="1505">
                  <c:v>5.1100000000000003</c:v>
                </c:pt>
                <c:pt idx="1506">
                  <c:v>5.09</c:v>
                </c:pt>
                <c:pt idx="1507">
                  <c:v>4.88</c:v>
                </c:pt>
                <c:pt idx="1508">
                  <c:v>4.72</c:v>
                </c:pt>
                <c:pt idx="1509">
                  <c:v>4.7300000000000004</c:v>
                </c:pt>
                <c:pt idx="1510">
                  <c:v>4.5999999999999996</c:v>
                </c:pt>
                <c:pt idx="1511">
                  <c:v>4.5599999999999996</c:v>
                </c:pt>
                <c:pt idx="1512">
                  <c:v>4.76</c:v>
                </c:pt>
                <c:pt idx="1513">
                  <c:v>4.72</c:v>
                </c:pt>
                <c:pt idx="1514">
                  <c:v>4.5599999999999996</c:v>
                </c:pt>
                <c:pt idx="1515">
                  <c:v>4.6900000000000004</c:v>
                </c:pt>
                <c:pt idx="1516">
                  <c:v>4.75</c:v>
                </c:pt>
                <c:pt idx="1517">
                  <c:v>5.0999999999999996</c:v>
                </c:pt>
                <c:pt idx="1518">
                  <c:v>5</c:v>
                </c:pt>
                <c:pt idx="1519">
                  <c:v>4.67</c:v>
                </c:pt>
                <c:pt idx="1520">
                  <c:v>4.5199999999999996</c:v>
                </c:pt>
                <c:pt idx="1521">
                  <c:v>4.53</c:v>
                </c:pt>
                <c:pt idx="1522">
                  <c:v>4.1500000000000004</c:v>
                </c:pt>
                <c:pt idx="1523">
                  <c:v>4.0999999999999996</c:v>
                </c:pt>
                <c:pt idx="1524">
                  <c:v>3.74</c:v>
                </c:pt>
                <c:pt idx="1525">
                  <c:v>3.74</c:v>
                </c:pt>
                <c:pt idx="1526">
                  <c:v>3.51</c:v>
                </c:pt>
                <c:pt idx="1527">
                  <c:v>3.68</c:v>
                </c:pt>
                <c:pt idx="1528">
                  <c:v>3.88</c:v>
                </c:pt>
                <c:pt idx="1529">
                  <c:v>4.0999999999999996</c:v>
                </c:pt>
                <c:pt idx="1530">
                  <c:v>4.01</c:v>
                </c:pt>
                <c:pt idx="1531">
                  <c:v>3.89</c:v>
                </c:pt>
                <c:pt idx="1532">
                  <c:v>3.69</c:v>
                </c:pt>
                <c:pt idx="1533" formatCode="General">
                  <c:v>3.81</c:v>
                </c:pt>
                <c:pt idx="1534" formatCode="General">
                  <c:v>3.53</c:v>
                </c:pt>
                <c:pt idx="1535" formatCode="General">
                  <c:v>2.42</c:v>
                </c:pt>
                <c:pt idx="1536" formatCode="General">
                  <c:v>2.52</c:v>
                </c:pt>
                <c:pt idx="1537" formatCode="General">
                  <c:v>2.87</c:v>
                </c:pt>
                <c:pt idx="1538" formatCode="General">
                  <c:v>2.82</c:v>
                </c:pt>
                <c:pt idx="1539" formatCode="General">
                  <c:v>2.93</c:v>
                </c:pt>
                <c:pt idx="1540" formatCode="General">
                  <c:v>3.29</c:v>
                </c:pt>
                <c:pt idx="1541" formatCode="General">
                  <c:v>3.72</c:v>
                </c:pt>
                <c:pt idx="1542" formatCode="General">
                  <c:v>3.56</c:v>
                </c:pt>
                <c:pt idx="1543" formatCode="General">
                  <c:v>3.59</c:v>
                </c:pt>
                <c:pt idx="1544" formatCode="General">
                  <c:v>3.4</c:v>
                </c:pt>
                <c:pt idx="1545" formatCode="General">
                  <c:v>3.39</c:v>
                </c:pt>
                <c:pt idx="1546" formatCode="General">
                  <c:v>3.4</c:v>
                </c:pt>
                <c:pt idx="1547" formatCode="General">
                  <c:v>3.59</c:v>
                </c:pt>
                <c:pt idx="1548">
                  <c:v>3.73</c:v>
                </c:pt>
                <c:pt idx="1549" formatCode="General">
                  <c:v>3.69</c:v>
                </c:pt>
                <c:pt idx="1550" formatCode="General">
                  <c:v>3.73</c:v>
                </c:pt>
                <c:pt idx="1551" formatCode="General">
                  <c:v>3.85</c:v>
                </c:pt>
                <c:pt idx="1552" formatCode="General">
                  <c:v>3.42</c:v>
                </c:pt>
                <c:pt idx="1553" formatCode="General">
                  <c:v>3.2</c:v>
                </c:pt>
                <c:pt idx="1554" formatCode="General">
                  <c:v>3.01</c:v>
                </c:pt>
                <c:pt idx="1555" formatCode="General">
                  <c:v>2.7</c:v>
                </c:pt>
                <c:pt idx="1556" formatCode="General">
                  <c:v>2.65</c:v>
                </c:pt>
                <c:pt idx="1557" formatCode="General">
                  <c:v>2.54</c:v>
                </c:pt>
                <c:pt idx="1558" formatCode="General">
                  <c:v>2.76</c:v>
                </c:pt>
                <c:pt idx="1559" formatCode="General">
                  <c:v>3.29</c:v>
                </c:pt>
                <c:pt idx="1560" formatCode="General">
                  <c:v>3.39</c:v>
                </c:pt>
                <c:pt idx="1561" formatCode="General">
                  <c:v>3.58</c:v>
                </c:pt>
                <c:pt idx="1562" formatCode="General">
                  <c:v>3.41</c:v>
                </c:pt>
                <c:pt idx="1563" formatCode="General">
                  <c:v>3.46</c:v>
                </c:pt>
                <c:pt idx="1564" formatCode="General">
                  <c:v>3.17</c:v>
                </c:pt>
                <c:pt idx="1565" formatCode="General">
                  <c:v>3</c:v>
                </c:pt>
                <c:pt idx="1566" formatCode="General">
                  <c:v>3</c:v>
                </c:pt>
                <c:pt idx="1567" formatCode="General">
                  <c:v>2.2999999999999998</c:v>
                </c:pt>
                <c:pt idx="1568" formatCode="General">
                  <c:v>1.98</c:v>
                </c:pt>
                <c:pt idx="1569" formatCode="General">
                  <c:v>2.15</c:v>
                </c:pt>
                <c:pt idx="1570" formatCode="General">
                  <c:v>2.0099999999999998</c:v>
                </c:pt>
                <c:pt idx="1571" formatCode="General">
                  <c:v>1.98</c:v>
                </c:pt>
                <c:pt idx="1572" formatCode="General">
                  <c:v>1.97</c:v>
                </c:pt>
                <c:pt idx="1573" formatCode="General">
                  <c:v>1.97</c:v>
                </c:pt>
                <c:pt idx="1574" formatCode="General">
                  <c:v>2.17</c:v>
                </c:pt>
                <c:pt idx="1575" formatCode="General">
                  <c:v>2.0499999999999998</c:v>
                </c:pt>
                <c:pt idx="1576" formatCode="General">
                  <c:v>1.8</c:v>
                </c:pt>
                <c:pt idx="1577" formatCode="General">
                  <c:v>1.62</c:v>
                </c:pt>
                <c:pt idx="1578" formatCode="General">
                  <c:v>1.53</c:v>
                </c:pt>
                <c:pt idx="1579" formatCode="General">
                  <c:v>1.68</c:v>
                </c:pt>
                <c:pt idx="1580" formatCode="General">
                  <c:v>1.72</c:v>
                </c:pt>
                <c:pt idx="1581" formatCode="General">
                  <c:v>1.75</c:v>
                </c:pt>
                <c:pt idx="1582" formatCode="General">
                  <c:v>1.65</c:v>
                </c:pt>
                <c:pt idx="1583" formatCode="General">
                  <c:v>1.72</c:v>
                </c:pt>
                <c:pt idx="1584" formatCode="General">
                  <c:v>1.91</c:v>
                </c:pt>
                <c:pt idx="1585" formatCode="General">
                  <c:v>1.98</c:v>
                </c:pt>
                <c:pt idx="1586" formatCode="General">
                  <c:v>1.96</c:v>
                </c:pt>
                <c:pt idx="1587" formatCode="General">
                  <c:v>1.76</c:v>
                </c:pt>
                <c:pt idx="1588" formatCode="General">
                  <c:v>1.93</c:v>
                </c:pt>
                <c:pt idx="1589" formatCode="General">
                  <c:v>2.2999999999999998</c:v>
                </c:pt>
                <c:pt idx="1590" formatCode="General">
                  <c:v>2.58</c:v>
                </c:pt>
                <c:pt idx="1591" formatCode="General">
                  <c:v>2.74</c:v>
                </c:pt>
                <c:pt idx="1592" formatCode="General">
                  <c:v>2.81</c:v>
                </c:pt>
                <c:pt idx="1593" formatCode="General">
                  <c:v>2.62</c:v>
                </c:pt>
                <c:pt idx="1594" formatCode="General">
                  <c:v>2.72</c:v>
                </c:pt>
                <c:pt idx="1595" formatCode="General">
                  <c:v>2.9</c:v>
                </c:pt>
                <c:pt idx="1596" formatCode="General">
                  <c:v>2.86</c:v>
                </c:pt>
                <c:pt idx="1597" formatCode="General">
                  <c:v>2.71</c:v>
                </c:pt>
                <c:pt idx="1598" formatCode="General">
                  <c:v>2.72</c:v>
                </c:pt>
                <c:pt idx="1599" formatCode="General">
                  <c:v>2.71</c:v>
                </c:pt>
                <c:pt idx="1600" formatCode="General">
                  <c:v>2.56</c:v>
                </c:pt>
                <c:pt idx="1601" formatCode="General">
                  <c:v>2.6</c:v>
                </c:pt>
                <c:pt idx="1602" formatCode="General">
                  <c:v>2.54</c:v>
                </c:pt>
                <c:pt idx="1603" formatCode="General">
                  <c:v>2.42</c:v>
                </c:pt>
                <c:pt idx="1604" formatCode="General">
                  <c:v>2.5299999999999998</c:v>
                </c:pt>
                <c:pt idx="1605" formatCode="General">
                  <c:v>2.2999999999999998</c:v>
                </c:pt>
                <c:pt idx="1606" formatCode="General">
                  <c:v>2.33</c:v>
                </c:pt>
                <c:pt idx="1607" formatCode="General">
                  <c:v>2.21</c:v>
                </c:pt>
                <c:pt idx="1608" formatCode="General">
                  <c:v>1.88</c:v>
                </c:pt>
                <c:pt idx="1609" formatCode="General">
                  <c:v>1.98</c:v>
                </c:pt>
                <c:pt idx="1610" formatCode="General">
                  <c:v>2.04</c:v>
                </c:pt>
                <c:pt idx="1611" formatCode="General">
                  <c:v>1.94</c:v>
                </c:pt>
                <c:pt idx="1612" formatCode="General">
                  <c:v>2.2000000000000002</c:v>
                </c:pt>
                <c:pt idx="1613" formatCode="General">
                  <c:v>2.36</c:v>
                </c:pt>
                <c:pt idx="1614" formatCode="General">
                  <c:v>2.2999999999999998</c:v>
                </c:pt>
                <c:pt idx="1615" formatCode="General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401472"/>
        <c:axId val="179401864"/>
      </c:scatterChart>
      <c:valAx>
        <c:axId val="101570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401080"/>
        <c:crosses val="autoZero"/>
        <c:crossBetween val="midCat"/>
      </c:valAx>
      <c:valAx>
        <c:axId val="179401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Price-Earnings Ratio (CAPE, P/E10)</a:t>
                </a:r>
              </a:p>
            </c:rich>
          </c:tx>
          <c:layout>
            <c:manualLayout>
              <c:xMode val="edge"/>
              <c:yMode val="edge"/>
              <c:x val="1.4659351154157627E-3"/>
              <c:y val="0.338892476951391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570424"/>
        <c:crosses val="autoZero"/>
        <c:crossBetween val="midCat"/>
      </c:valAx>
      <c:valAx>
        <c:axId val="179401472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79401864"/>
        <c:crosses val="autoZero"/>
        <c:crossBetween val="midCat"/>
      </c:valAx>
      <c:valAx>
        <c:axId val="1794018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Long-Term Interest Rates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4014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6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0.623</cdr:x>
      <cdr:y>0.36175</cdr:y>
    </cdr:from>
    <cdr:to>
      <cdr:x>0.751</cdr:x>
      <cdr:y>0.469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766" y="2090299"/>
          <a:ext cx="1096353" cy="6262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0" i="0" strike="noStrike" baseline="0">
              <a:solidFill>
                <a:srgbClr val="3366FF"/>
              </a:solidFill>
              <a:latin typeface="Times New Roman"/>
              <a:cs typeface="Times New Roman"/>
            </a:rPr>
            <a:t>Price</a:t>
          </a:r>
        </a:p>
      </cdr:txBody>
    </cdr:sp>
  </cdr:relSizeAnchor>
  <cdr:relSizeAnchor xmlns:cdr="http://schemas.openxmlformats.org/drawingml/2006/chartDrawing">
    <cdr:from>
      <cdr:x>0.70639</cdr:x>
      <cdr:y>0.7217</cdr:y>
    </cdr:from>
    <cdr:to>
      <cdr:x>0.80974</cdr:x>
      <cdr:y>0.75881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5843" y="4212428"/>
          <a:ext cx="878357" cy="2166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0" i="0" strike="noStrike" baseline="0">
              <a:solidFill>
                <a:srgbClr val="00FF00"/>
              </a:solidFill>
              <a:latin typeface="Times New Roman"/>
              <a:cs typeface="Times New Roman"/>
            </a:rPr>
            <a:t>Earnings</a:t>
          </a:r>
          <a:endParaRPr lang="en-US" sz="16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ctr" rtl="0">
            <a:defRPr sz="1000"/>
          </a:pPr>
          <a:endParaRPr lang="en-US" sz="1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0.53525</cdr:x>
      <cdr:y>0.526</cdr:y>
    </cdr:from>
    <cdr:to>
      <cdr:x>0.73775</cdr:x>
      <cdr:y>0.55425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6402" y="3055165"/>
          <a:ext cx="1737860" cy="173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0.77625</cdr:x>
      <cdr:y>0.805</cdr:y>
    </cdr:from>
    <cdr:to>
      <cdr:x>0.898</cdr:x>
      <cdr:y>0.86275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106" y="4719230"/>
          <a:ext cx="1068463" cy="334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6576" rIns="36576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182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ctr" rtl="0">
            <a:defRPr sz="1000"/>
          </a:pPr>
          <a:endParaRPr lang="en-US" sz="1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0.7412</cdr:x>
      <cdr:y>0.59781</cdr:y>
    </cdr:from>
    <cdr:to>
      <cdr:x>0.83466</cdr:x>
      <cdr:y>0.61097</cdr:y>
    </cdr:to>
    <cdr:sp macro="" textlink="">
      <cdr:nvSpPr>
        <cdr:cNvPr id="1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50269" y="3486149"/>
          <a:ext cx="793481" cy="72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0.7911</cdr:x>
      <cdr:y>0.28296</cdr:y>
    </cdr:from>
    <cdr:to>
      <cdr:x>0.83563</cdr:x>
      <cdr:y>0.29388</cdr:y>
    </cdr:to>
    <cdr:sp macro="" textlink="">
      <cdr:nvSpPr>
        <cdr:cNvPr id="1273" name="Text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76367" y="1639017"/>
          <a:ext cx="386433" cy="564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en-US" sz="1400" b="0" i="0" strike="noStrike">
            <a:solidFill>
              <a:srgbClr val="333399"/>
            </a:solidFill>
            <a:latin typeface="Calibri"/>
          </a:endParaRPr>
        </a:p>
        <a:p xmlns:a="http://schemas.openxmlformats.org/drawingml/2006/main">
          <a:pPr algn="l" rtl="0">
            <a:lnSpc>
              <a:spcPts val="1200"/>
            </a:lnSpc>
            <a:defRPr sz="1000"/>
          </a:pPr>
          <a:endParaRPr lang="en-US" sz="1400" b="0" i="0" strike="noStrike">
            <a:solidFill>
              <a:srgbClr val="333399"/>
            </a:solidFill>
            <a:latin typeface="Calibri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4559" cy="63033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0.2544</cdr:x>
      <cdr:y>0.36712</cdr:y>
    </cdr:from>
    <cdr:to>
      <cdr:x>0.40211</cdr:x>
      <cdr:y>0.46764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08465" y="2301429"/>
          <a:ext cx="1284035" cy="635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chemeClr val="accent1">
                  <a:lumMod val="75000"/>
                </a:schemeClr>
              </a:solidFill>
            </a:rPr>
            <a:t>Price-Earnings</a:t>
          </a:r>
        </a:p>
        <a:p xmlns:a="http://schemas.openxmlformats.org/drawingml/2006/main">
          <a:r>
            <a:rPr lang="en-US" sz="1600" baseline="0">
              <a:solidFill>
                <a:schemeClr val="accent1">
                  <a:lumMod val="75000"/>
                </a:schemeClr>
              </a:solidFill>
            </a:rPr>
            <a:t> Ratio</a:t>
          </a:r>
          <a:endParaRPr lang="en-US" sz="1600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0.10446</cdr:x>
      <cdr:y>0.80311</cdr:y>
    </cdr:from>
    <cdr:to>
      <cdr:x>0.24775</cdr:x>
      <cdr:y>0.90872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00703" y="5050237"/>
          <a:ext cx="1237130" cy="67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aseline="0">
              <a:solidFill>
                <a:srgbClr val="FF0000"/>
              </a:solidFill>
            </a:rPr>
            <a:t>Long-Term</a:t>
          </a:r>
          <a:r>
            <a:rPr lang="en-US" sz="1100">
              <a:solidFill>
                <a:srgbClr val="FF0000"/>
              </a:solidFill>
            </a:rPr>
            <a:t> </a:t>
          </a:r>
        </a:p>
        <a:p xmlns:a="http://schemas.openxmlformats.org/drawingml/2006/main">
          <a:r>
            <a:rPr lang="en-US" sz="1600">
              <a:solidFill>
                <a:srgbClr val="FF0000"/>
              </a:solidFill>
            </a:rPr>
            <a:t>Interest Rates</a:t>
          </a:r>
        </a:p>
      </cdr:txBody>
    </cdr:sp>
  </cdr:relSizeAnchor>
  <cdr:relSizeAnchor xmlns:cdr="http://schemas.openxmlformats.org/drawingml/2006/chartDrawing">
    <cdr:from>
      <cdr:x>0.69789</cdr:x>
      <cdr:y>0.12755</cdr:y>
    </cdr:from>
    <cdr:to>
      <cdr:x>0.80597</cdr:x>
      <cdr:y>0.18151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43839" y="771071"/>
          <a:ext cx="929822" cy="34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2000</a:t>
          </a:r>
        </a:p>
      </cdr:txBody>
    </cdr:sp>
  </cdr:relSizeAnchor>
  <cdr:relSizeAnchor xmlns:cdr="http://schemas.openxmlformats.org/drawingml/2006/chartDrawing">
    <cdr:from>
      <cdr:x>0.6241</cdr:x>
      <cdr:y>0.16837</cdr:y>
    </cdr:from>
    <cdr:to>
      <cdr:x>0.68511</cdr:x>
      <cdr:y>0.21953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408839" y="1020536"/>
          <a:ext cx="532947" cy="328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1981</a:t>
          </a:r>
        </a:p>
      </cdr:txBody>
    </cdr:sp>
  </cdr:relSizeAnchor>
  <cdr:relSizeAnchor xmlns:cdr="http://schemas.openxmlformats.org/drawingml/2006/chartDrawing">
    <cdr:from>
      <cdr:x>0.38289</cdr:x>
      <cdr:y>0.32364</cdr:y>
    </cdr:from>
    <cdr:to>
      <cdr:x>0.46959</cdr:x>
      <cdr:y>0.37455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99732" y="2018393"/>
          <a:ext cx="759732" cy="328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1929</a:t>
          </a:r>
        </a:p>
      </cdr:txBody>
    </cdr:sp>
  </cdr:relSizeAnchor>
  <cdr:relSizeAnchor xmlns:cdr="http://schemas.openxmlformats.org/drawingml/2006/chartDrawing">
    <cdr:from>
      <cdr:x>0.24396</cdr:x>
      <cdr:y>0.44809</cdr:y>
    </cdr:from>
    <cdr:to>
      <cdr:x>0.33689</cdr:x>
      <cdr:y>0.5036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109107" y="2823482"/>
          <a:ext cx="805089" cy="351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1901</a:t>
          </a:r>
        </a:p>
      </cdr:txBody>
    </cdr:sp>
  </cdr:relSizeAnchor>
  <cdr:relSizeAnchor xmlns:cdr="http://schemas.openxmlformats.org/drawingml/2006/chartDrawing">
    <cdr:from>
      <cdr:x>0.33593</cdr:x>
      <cdr:y>0.85535</cdr:y>
    </cdr:from>
    <cdr:to>
      <cdr:x>0.43696</cdr:x>
      <cdr:y>0.89917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906166" y="5388289"/>
          <a:ext cx="877484" cy="277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1921</a:t>
          </a:r>
        </a:p>
      </cdr:txBody>
    </cdr:sp>
  </cdr:relSizeAnchor>
  <cdr:relSizeAnchor xmlns:cdr="http://schemas.openxmlformats.org/drawingml/2006/chartDrawing">
    <cdr:from>
      <cdr:x>0.82272</cdr:x>
      <cdr:y>0.44167</cdr:y>
    </cdr:from>
    <cdr:to>
      <cdr:x>0.88931</cdr:x>
      <cdr:y>0.48763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7122454" y="2766599"/>
          <a:ext cx="568518" cy="287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26.18</a:t>
          </a:r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endParaRPr lang="en-US" sz="1600"/>
        </a:p>
        <a:p xmlns:a="http://schemas.openxmlformats.org/drawingml/2006/main">
          <a:r>
            <a:rPr lang="en-US" sz="1100"/>
            <a:t>26.1</a:t>
          </a:r>
        </a:p>
        <a:p xmlns:a="http://schemas.openxmlformats.org/drawingml/2006/main">
          <a:r>
            <a:rPr lang="en-US" sz="1100"/>
            <a:t>2</a:t>
          </a:r>
        </a:p>
      </cdr:txBody>
    </cdr:sp>
  </cdr:relSizeAnchor>
  <cdr:relSizeAnchor xmlns:cdr="http://schemas.openxmlformats.org/drawingml/2006/chartDrawing">
    <cdr:from>
      <cdr:x>0.55871</cdr:x>
      <cdr:y>0.46303</cdr:y>
    </cdr:from>
    <cdr:to>
      <cdr:x>0.64354</cdr:x>
      <cdr:y>0.50774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853215" y="2925536"/>
          <a:ext cx="737053" cy="283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1966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3"/>
  <sheetViews>
    <sheetView showGridLine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10.25" defaultRowHeight="12" x14ac:dyDescent="0.15"/>
  <sheetData>
    <row r="1" spans="1:12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2.75" x14ac:dyDescent="0.2">
      <c r="A2" s="3" t="s">
        <v>25</v>
      </c>
      <c r="B2" s="2"/>
      <c r="C2" s="2"/>
      <c r="D2" s="2"/>
      <c r="E2" s="2"/>
      <c r="F2" s="2"/>
      <c r="G2" s="2"/>
      <c r="H2" s="2"/>
      <c r="I2" s="2"/>
      <c r="J2" s="2"/>
      <c r="K2" s="4" t="s">
        <v>21</v>
      </c>
    </row>
    <row r="3" spans="1:12" ht="12.75" x14ac:dyDescent="0.2">
      <c r="A3" s="3" t="s">
        <v>15</v>
      </c>
      <c r="B3" s="2"/>
      <c r="C3" s="2"/>
      <c r="D3" s="2"/>
      <c r="E3" s="2"/>
      <c r="F3" s="2"/>
      <c r="H3" s="2"/>
      <c r="I3" s="2"/>
      <c r="J3" s="2"/>
      <c r="K3" s="4" t="s">
        <v>22</v>
      </c>
    </row>
    <row r="4" spans="1:12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4" t="s">
        <v>0</v>
      </c>
    </row>
    <row r="5" spans="1:12" ht="12.75" x14ac:dyDescent="0.2">
      <c r="A5" s="2"/>
      <c r="B5" s="2"/>
      <c r="C5" s="2"/>
      <c r="D5" s="2"/>
      <c r="E5" s="4" t="s">
        <v>14</v>
      </c>
      <c r="F5" s="3"/>
      <c r="G5" s="2"/>
      <c r="H5" s="2"/>
      <c r="I5" s="2"/>
      <c r="J5" s="2"/>
      <c r="K5" s="4" t="s">
        <v>2</v>
      </c>
    </row>
    <row r="6" spans="1:12" ht="12.75" x14ac:dyDescent="0.2">
      <c r="A6" s="2"/>
      <c r="B6" s="4" t="s">
        <v>1</v>
      </c>
      <c r="C6" s="2"/>
      <c r="D6" s="2"/>
      <c r="E6" s="4" t="s">
        <v>0</v>
      </c>
      <c r="F6" s="4"/>
      <c r="G6" s="4" t="s">
        <v>19</v>
      </c>
      <c r="H6" s="2"/>
      <c r="I6" s="2"/>
      <c r="J6" s="2"/>
      <c r="K6" s="4" t="s">
        <v>7</v>
      </c>
    </row>
    <row r="7" spans="1:12" ht="12.75" x14ac:dyDescent="0.2">
      <c r="A7" s="2"/>
      <c r="B7" s="4" t="s">
        <v>3</v>
      </c>
      <c r="C7" s="4" t="s">
        <v>4</v>
      </c>
      <c r="D7" s="4" t="s">
        <v>2</v>
      </c>
      <c r="E7" s="4" t="s">
        <v>5</v>
      </c>
      <c r="F7" s="4" t="s">
        <v>16</v>
      </c>
      <c r="G7" s="4" t="s">
        <v>18</v>
      </c>
      <c r="H7" s="4" t="s">
        <v>6</v>
      </c>
      <c r="I7" s="4" t="s">
        <v>6</v>
      </c>
      <c r="J7" s="4" t="s">
        <v>6</v>
      </c>
      <c r="K7" s="4" t="s">
        <v>23</v>
      </c>
      <c r="L7" s="1"/>
    </row>
    <row r="8" spans="1:12" ht="12.75" x14ac:dyDescent="0.2">
      <c r="A8" s="4" t="s">
        <v>8</v>
      </c>
      <c r="B8" s="4" t="s">
        <v>9</v>
      </c>
      <c r="C8" s="4" t="s">
        <v>10</v>
      </c>
      <c r="D8" s="4" t="s">
        <v>11</v>
      </c>
      <c r="E8" s="4" t="s">
        <v>12</v>
      </c>
      <c r="F8" s="4" t="s">
        <v>17</v>
      </c>
      <c r="G8" s="4" t="s">
        <v>20</v>
      </c>
      <c r="H8" s="4" t="s">
        <v>0</v>
      </c>
      <c r="I8" s="4" t="s">
        <v>4</v>
      </c>
      <c r="J8" s="4" t="s">
        <v>2</v>
      </c>
      <c r="K8" s="4" t="s">
        <v>24</v>
      </c>
      <c r="L8" s="1"/>
    </row>
    <row r="9" spans="1:12" ht="12.75" x14ac:dyDescent="0.2">
      <c r="A9" s="2">
        <v>1871.01</v>
      </c>
      <c r="B9" s="7">
        <v>4.4400000000000004</v>
      </c>
      <c r="C9" s="7">
        <v>0.26</v>
      </c>
      <c r="D9" s="7">
        <v>0.4</v>
      </c>
      <c r="E9" s="7">
        <v>12.46406116</v>
      </c>
      <c r="F9" s="7">
        <f>1871+1/24</f>
        <v>1871.0416666666667</v>
      </c>
      <c r="G9" s="7">
        <v>5.32</v>
      </c>
      <c r="H9" s="7">
        <f>B9*$E$1743/E9</f>
        <v>85.03409654321689</v>
      </c>
      <c r="I9" s="7">
        <f>C9*$E$1743/E9</f>
        <v>4.979474121900088</v>
      </c>
      <c r="J9" s="7">
        <f>D9*$E$1743/E9</f>
        <v>7.6607294183078274</v>
      </c>
      <c r="K9" s="8" t="s">
        <v>13</v>
      </c>
      <c r="L9" s="12"/>
    </row>
    <row r="10" spans="1:12" ht="12.75" x14ac:dyDescent="0.2">
      <c r="A10" s="2">
        <v>1871.02</v>
      </c>
      <c r="B10" s="7">
        <v>4.5</v>
      </c>
      <c r="C10" s="7">
        <v>0.26</v>
      </c>
      <c r="D10" s="7">
        <v>0.4</v>
      </c>
      <c r="E10" s="7">
        <v>12.844641319999999</v>
      </c>
      <c r="F10" s="7">
        <f>F9+1/12</f>
        <v>1871.125</v>
      </c>
      <c r="G10" s="7">
        <f>G9*11/12+G21*1/12</f>
        <v>5.3233333333333333</v>
      </c>
      <c r="H10" s="7">
        <f t="shared" ref="H10:H73" si="0">B10*$E$1743/E10</f>
        <v>83.629641594382804</v>
      </c>
      <c r="I10" s="7">
        <f t="shared" ref="I10:I73" si="1">C10*$E$1743/E10</f>
        <v>4.8319348476754502</v>
      </c>
      <c r="J10" s="7">
        <f t="shared" ref="J10:J73" si="2">D10*$E$1743/E10</f>
        <v>7.4337459195006925</v>
      </c>
      <c r="K10" s="8" t="s">
        <v>13</v>
      </c>
    </row>
    <row r="11" spans="1:12" ht="12.75" x14ac:dyDescent="0.2">
      <c r="A11" s="2">
        <v>1871.03</v>
      </c>
      <c r="B11" s="7">
        <v>4.6100000000000003</v>
      </c>
      <c r="C11" s="7">
        <v>0.26</v>
      </c>
      <c r="D11" s="7">
        <v>0.4</v>
      </c>
      <c r="E11" s="7">
        <v>13.0349719</v>
      </c>
      <c r="F11" s="7">
        <f t="shared" ref="F11:F74" si="3">F10+1/12</f>
        <v>1871.2083333333333</v>
      </c>
      <c r="G11" s="7">
        <f>G9*10/12+G21*2/12</f>
        <v>5.3266666666666671</v>
      </c>
      <c r="H11" s="7">
        <f t="shared" si="0"/>
        <v>84.422951076710788</v>
      </c>
      <c r="I11" s="7">
        <f t="shared" si="1"/>
        <v>4.7613811887082003</v>
      </c>
      <c r="J11" s="7">
        <f t="shared" si="2"/>
        <v>7.3252018287818466</v>
      </c>
      <c r="K11" s="8" t="s">
        <v>13</v>
      </c>
    </row>
    <row r="12" spans="1:12" ht="12.75" x14ac:dyDescent="0.2">
      <c r="A12" s="2">
        <v>1871.04</v>
      </c>
      <c r="B12" s="7">
        <v>4.74</v>
      </c>
      <c r="C12" s="7">
        <v>0.26</v>
      </c>
      <c r="D12" s="7">
        <v>0.4</v>
      </c>
      <c r="E12" s="7">
        <v>12.559226450000001</v>
      </c>
      <c r="F12" s="7">
        <f t="shared" si="3"/>
        <v>1871.2916666666665</v>
      </c>
      <c r="G12" s="7">
        <f>G9*9/12+G21*3/12</f>
        <v>5.33</v>
      </c>
      <c r="H12" s="7">
        <f t="shared" si="0"/>
        <v>90.091777109409463</v>
      </c>
      <c r="I12" s="7">
        <f t="shared" si="1"/>
        <v>4.9417430481954554</v>
      </c>
      <c r="J12" s="7">
        <f t="shared" si="2"/>
        <v>7.6026816126083929</v>
      </c>
      <c r="K12" s="8" t="s">
        <v>13</v>
      </c>
    </row>
    <row r="13" spans="1:12" ht="12.75" x14ac:dyDescent="0.2">
      <c r="A13" s="2">
        <v>1871.05</v>
      </c>
      <c r="B13" s="7">
        <v>4.8600000000000003</v>
      </c>
      <c r="C13" s="7">
        <v>0.26</v>
      </c>
      <c r="D13" s="7">
        <v>0.4</v>
      </c>
      <c r="E13" s="7">
        <v>12.273811569999999</v>
      </c>
      <c r="F13" s="7">
        <f t="shared" si="3"/>
        <v>1871.3749999999998</v>
      </c>
      <c r="G13" s="7">
        <f>G9*8/12+G21*4/12</f>
        <v>5.3333333333333339</v>
      </c>
      <c r="H13" s="7">
        <f t="shared" si="0"/>
        <v>94.520611090007151</v>
      </c>
      <c r="I13" s="7">
        <f t="shared" si="1"/>
        <v>5.0566582064612868</v>
      </c>
      <c r="J13" s="7">
        <f t="shared" si="2"/>
        <v>7.7794741637865954</v>
      </c>
      <c r="K13" s="8" t="s">
        <v>13</v>
      </c>
    </row>
    <row r="14" spans="1:12" ht="12.75" x14ac:dyDescent="0.2">
      <c r="A14" s="2">
        <v>1871.06</v>
      </c>
      <c r="B14" s="7">
        <v>4.82</v>
      </c>
      <c r="C14" s="7">
        <v>0.26</v>
      </c>
      <c r="D14" s="7">
        <v>0.4</v>
      </c>
      <c r="E14" s="7">
        <v>12.08348099</v>
      </c>
      <c r="F14" s="7">
        <f t="shared" si="3"/>
        <v>1871.458333333333</v>
      </c>
      <c r="G14" s="7">
        <f>G9*7/12+G21*5/12</f>
        <v>5.3366666666666669</v>
      </c>
      <c r="H14" s="7">
        <f t="shared" si="0"/>
        <v>95.219232847901395</v>
      </c>
      <c r="I14" s="7">
        <f t="shared" si="1"/>
        <v>5.1363071660693693</v>
      </c>
      <c r="J14" s="7">
        <f t="shared" si="2"/>
        <v>7.902011024722106</v>
      </c>
      <c r="K14" s="8" t="s">
        <v>13</v>
      </c>
    </row>
    <row r="15" spans="1:12" ht="12.75" x14ac:dyDescent="0.2">
      <c r="A15" s="2">
        <v>1871.07</v>
      </c>
      <c r="B15" s="7">
        <v>4.7300000000000004</v>
      </c>
      <c r="C15" s="7">
        <v>0.26</v>
      </c>
      <c r="D15" s="7">
        <v>0.4</v>
      </c>
      <c r="E15" s="7">
        <v>12.08348099</v>
      </c>
      <c r="F15" s="7">
        <f t="shared" si="3"/>
        <v>1871.5416666666663</v>
      </c>
      <c r="G15" s="7">
        <f>G9*6/12+G21*6/12</f>
        <v>5.34</v>
      </c>
      <c r="H15" s="7">
        <f t="shared" si="0"/>
        <v>93.441280367338905</v>
      </c>
      <c r="I15" s="7">
        <f t="shared" si="1"/>
        <v>5.1363071660693693</v>
      </c>
      <c r="J15" s="7">
        <f t="shared" si="2"/>
        <v>7.902011024722106</v>
      </c>
      <c r="K15" s="8" t="s">
        <v>13</v>
      </c>
    </row>
    <row r="16" spans="1:12" ht="12.75" x14ac:dyDescent="0.2">
      <c r="A16" s="2">
        <v>1871.08</v>
      </c>
      <c r="B16" s="7">
        <v>4.79</v>
      </c>
      <c r="C16" s="7">
        <v>0.26</v>
      </c>
      <c r="D16" s="7">
        <v>0.4</v>
      </c>
      <c r="E16" s="7">
        <v>11.893231399999999</v>
      </c>
      <c r="F16" s="7">
        <f t="shared" si="3"/>
        <v>1871.6249999999995</v>
      </c>
      <c r="G16" s="7">
        <f>G9*5/12+G21*7/12</f>
        <v>5.3433333333333337</v>
      </c>
      <c r="H16" s="7">
        <f t="shared" si="0"/>
        <v>96.140272272849231</v>
      </c>
      <c r="I16" s="7">
        <f t="shared" si="1"/>
        <v>5.2184698937245937</v>
      </c>
      <c r="J16" s="7">
        <f t="shared" si="2"/>
        <v>8.0284152211147592</v>
      </c>
      <c r="K16" s="8" t="s">
        <v>13</v>
      </c>
    </row>
    <row r="17" spans="1:11" ht="12.75" x14ac:dyDescent="0.2">
      <c r="A17" s="2">
        <v>1871.09</v>
      </c>
      <c r="B17" s="7">
        <v>4.84</v>
      </c>
      <c r="C17" s="7">
        <v>0.26</v>
      </c>
      <c r="D17" s="7">
        <v>0.4</v>
      </c>
      <c r="E17" s="7">
        <v>12.178646280000001</v>
      </c>
      <c r="F17" s="7">
        <f t="shared" si="3"/>
        <v>1871.7083333333328</v>
      </c>
      <c r="G17" s="7">
        <f>G9*4/12+G21*8/12</f>
        <v>5.3466666666666676</v>
      </c>
      <c r="H17" s="7">
        <f t="shared" si="0"/>
        <v>94.867192415083409</v>
      </c>
      <c r="I17" s="7">
        <f t="shared" si="1"/>
        <v>5.0961714933722497</v>
      </c>
      <c r="J17" s="7">
        <f t="shared" si="2"/>
        <v>7.8402638359573062</v>
      </c>
      <c r="K17" s="8" t="s">
        <v>13</v>
      </c>
    </row>
    <row r="18" spans="1:11" ht="12.75" x14ac:dyDescent="0.2">
      <c r="A18" s="2">
        <v>1871.1</v>
      </c>
      <c r="B18" s="7">
        <v>4.59</v>
      </c>
      <c r="C18" s="7">
        <v>0.26</v>
      </c>
      <c r="D18" s="7">
        <v>0.4</v>
      </c>
      <c r="E18" s="7">
        <v>12.368895869999999</v>
      </c>
      <c r="F18" s="7">
        <f t="shared" si="3"/>
        <v>1871.7916666666661</v>
      </c>
      <c r="G18" s="7">
        <f>G9*3/12+G21*9/12</f>
        <v>5.3500000000000005</v>
      </c>
      <c r="H18" s="7">
        <f t="shared" si="0"/>
        <v>88.58321846313676</v>
      </c>
      <c r="I18" s="7">
        <f t="shared" si="1"/>
        <v>5.0177857952975069</v>
      </c>
      <c r="J18" s="7">
        <f t="shared" si="2"/>
        <v>7.7196704543038566</v>
      </c>
      <c r="K18" s="8" t="s">
        <v>13</v>
      </c>
    </row>
    <row r="19" spans="1:11" ht="12.75" x14ac:dyDescent="0.2">
      <c r="A19" s="2">
        <v>1871.11</v>
      </c>
      <c r="B19" s="7">
        <v>4.6399999999999997</v>
      </c>
      <c r="C19" s="7">
        <v>0.26</v>
      </c>
      <c r="D19" s="7">
        <v>0.4</v>
      </c>
      <c r="E19" s="7">
        <v>12.368895869999999</v>
      </c>
      <c r="F19" s="7">
        <f t="shared" si="3"/>
        <v>1871.8749999999993</v>
      </c>
      <c r="G19" s="7">
        <f>G9*2/12+G21*10/12</f>
        <v>5.3533333333333335</v>
      </c>
      <c r="H19" s="7">
        <f t="shared" si="0"/>
        <v>89.548177269924722</v>
      </c>
      <c r="I19" s="7">
        <f t="shared" si="1"/>
        <v>5.0177857952975069</v>
      </c>
      <c r="J19" s="7">
        <f t="shared" si="2"/>
        <v>7.7196704543038566</v>
      </c>
      <c r="K19" s="8" t="s">
        <v>13</v>
      </c>
    </row>
    <row r="20" spans="1:11" ht="12.75" x14ac:dyDescent="0.2">
      <c r="A20" s="2">
        <v>1871.12</v>
      </c>
      <c r="B20" s="7">
        <v>4.74</v>
      </c>
      <c r="C20" s="7">
        <v>0.26</v>
      </c>
      <c r="D20" s="7">
        <v>0.4</v>
      </c>
      <c r="E20" s="7">
        <v>12.654391739999999</v>
      </c>
      <c r="F20" s="7">
        <f t="shared" si="3"/>
        <v>1871.9583333333326</v>
      </c>
      <c r="G20" s="7">
        <f>G9*1/12+G21*11/12</f>
        <v>5.3566666666666665</v>
      </c>
      <c r="H20" s="7">
        <f t="shared" si="0"/>
        <v>89.414256587571074</v>
      </c>
      <c r="I20" s="7">
        <f t="shared" si="1"/>
        <v>4.9045794752676111</v>
      </c>
      <c r="J20" s="7">
        <f t="shared" si="2"/>
        <v>7.5455068850270948</v>
      </c>
      <c r="K20" s="8" t="s">
        <v>13</v>
      </c>
    </row>
    <row r="21" spans="1:11" ht="12.75" x14ac:dyDescent="0.2">
      <c r="A21" s="2">
        <v>1872.01</v>
      </c>
      <c r="B21" s="7">
        <v>4.8600000000000003</v>
      </c>
      <c r="C21" s="7">
        <v>0.26329999999999998</v>
      </c>
      <c r="D21" s="7">
        <v>0.40250000000000002</v>
      </c>
      <c r="E21" s="7">
        <v>12.654391739999999</v>
      </c>
      <c r="F21" s="7">
        <f t="shared" si="3"/>
        <v>1872.0416666666658</v>
      </c>
      <c r="G21" s="7">
        <v>5.36</v>
      </c>
      <c r="H21" s="7">
        <f t="shared" si="0"/>
        <v>91.6779086530792</v>
      </c>
      <c r="I21" s="7">
        <f t="shared" si="1"/>
        <v>4.9668299070690844</v>
      </c>
      <c r="J21" s="7">
        <f t="shared" si="2"/>
        <v>7.5926663030585138</v>
      </c>
      <c r="K21" s="8" t="s">
        <v>13</v>
      </c>
    </row>
    <row r="22" spans="1:11" ht="12.75" x14ac:dyDescent="0.2">
      <c r="A22" s="2">
        <v>1872.02</v>
      </c>
      <c r="B22" s="7">
        <v>4.88</v>
      </c>
      <c r="C22" s="7">
        <v>0.26669999999999999</v>
      </c>
      <c r="D22" s="7">
        <v>0.40500000000000003</v>
      </c>
      <c r="E22" s="7">
        <v>12.654391739999999</v>
      </c>
      <c r="F22" s="7">
        <f t="shared" si="3"/>
        <v>1872.1249999999991</v>
      </c>
      <c r="G22" s="7">
        <f>G21*11/12+G33*1/12</f>
        <v>5.378333333333333</v>
      </c>
      <c r="H22" s="7">
        <f t="shared" si="0"/>
        <v>92.055183997330545</v>
      </c>
      <c r="I22" s="7">
        <f t="shared" si="1"/>
        <v>5.0309667155918154</v>
      </c>
      <c r="J22" s="7">
        <f t="shared" si="2"/>
        <v>7.6398257210899336</v>
      </c>
      <c r="K22" s="8" t="s">
        <v>13</v>
      </c>
    </row>
    <row r="23" spans="1:11" ht="12.75" x14ac:dyDescent="0.2">
      <c r="A23" s="2">
        <v>1872.03</v>
      </c>
      <c r="B23" s="7">
        <v>5.04</v>
      </c>
      <c r="C23" s="7">
        <v>0.27</v>
      </c>
      <c r="D23" s="7">
        <v>0.40749999999999997</v>
      </c>
      <c r="E23" s="7">
        <v>12.844641319999999</v>
      </c>
      <c r="F23" s="7">
        <f t="shared" si="3"/>
        <v>1872.2083333333323</v>
      </c>
      <c r="G23" s="7">
        <f>G21*10/12+G33*2/12</f>
        <v>5.3966666666666665</v>
      </c>
      <c r="H23" s="7">
        <f t="shared" si="0"/>
        <v>93.665198585708737</v>
      </c>
      <c r="I23" s="7">
        <f t="shared" si="1"/>
        <v>5.0177784956629674</v>
      </c>
      <c r="J23" s="7">
        <f t="shared" si="2"/>
        <v>7.5731286554913302</v>
      </c>
      <c r="K23" s="8" t="s">
        <v>13</v>
      </c>
    </row>
    <row r="24" spans="1:11" ht="12.75" x14ac:dyDescent="0.2">
      <c r="A24" s="2">
        <v>1872.04</v>
      </c>
      <c r="B24" s="7">
        <v>5.18</v>
      </c>
      <c r="C24" s="7">
        <v>0.27329999999999999</v>
      </c>
      <c r="D24" s="7">
        <v>0.41</v>
      </c>
      <c r="E24" s="7">
        <v>13.130137189999999</v>
      </c>
      <c r="F24" s="7">
        <f t="shared" si="3"/>
        <v>1872.2916666666656</v>
      </c>
      <c r="G24" s="7">
        <f>G21*9/12+G33*3/12</f>
        <v>5.4150000000000009</v>
      </c>
      <c r="H24" s="7">
        <f t="shared" si="0"/>
        <v>94.17382256612963</v>
      </c>
      <c r="I24" s="7">
        <f t="shared" si="1"/>
        <v>4.9686690554678048</v>
      </c>
      <c r="J24" s="7">
        <f t="shared" si="2"/>
        <v>7.4539125969330398</v>
      </c>
      <c r="K24" s="8" t="s">
        <v>13</v>
      </c>
    </row>
    <row r="25" spans="1:11" ht="12.75" x14ac:dyDescent="0.2">
      <c r="A25" s="2">
        <v>1872.05</v>
      </c>
      <c r="B25" s="7">
        <v>5.18</v>
      </c>
      <c r="C25" s="7">
        <v>0.2767</v>
      </c>
      <c r="D25" s="7">
        <v>0.41249999999999998</v>
      </c>
      <c r="E25" s="7">
        <v>13.130137189999999</v>
      </c>
      <c r="F25" s="7">
        <f t="shared" si="3"/>
        <v>1872.3749999999989</v>
      </c>
      <c r="G25" s="7">
        <f>G21*8/12+G33*4/12</f>
        <v>5.4333333333333336</v>
      </c>
      <c r="H25" s="7">
        <f t="shared" si="0"/>
        <v>94.17382256612963</v>
      </c>
      <c r="I25" s="7">
        <f t="shared" si="1"/>
        <v>5.0304819891984689</v>
      </c>
      <c r="J25" s="7">
        <f t="shared" si="2"/>
        <v>7.4993632834997044</v>
      </c>
      <c r="K25" s="8" t="s">
        <v>13</v>
      </c>
    </row>
    <row r="26" spans="1:11" ht="12.75" x14ac:dyDescent="0.2">
      <c r="A26" s="2">
        <v>1872.06</v>
      </c>
      <c r="B26" s="7">
        <v>5.13</v>
      </c>
      <c r="C26" s="7">
        <v>0.28000000000000003</v>
      </c>
      <c r="D26" s="7">
        <v>0.41499999999999998</v>
      </c>
      <c r="E26" s="7">
        <v>13.0349719</v>
      </c>
      <c r="F26" s="7">
        <f t="shared" si="3"/>
        <v>1872.4583333333321</v>
      </c>
      <c r="G26" s="7">
        <f>G21*7/12+G33*5/12</f>
        <v>5.4516666666666662</v>
      </c>
      <c r="H26" s="7">
        <f t="shared" si="0"/>
        <v>93.945713454127187</v>
      </c>
      <c r="I26" s="7">
        <f t="shared" si="1"/>
        <v>5.1276412801472926</v>
      </c>
      <c r="J26" s="7">
        <f t="shared" si="2"/>
        <v>7.599896897361166</v>
      </c>
      <c r="K26" s="8" t="s">
        <v>13</v>
      </c>
    </row>
    <row r="27" spans="1:11" ht="12.75" x14ac:dyDescent="0.2">
      <c r="A27" s="2">
        <v>1872.07</v>
      </c>
      <c r="B27" s="7">
        <v>5.0999999999999996</v>
      </c>
      <c r="C27" s="7">
        <v>0.2833</v>
      </c>
      <c r="D27" s="7">
        <v>0.41749999999999998</v>
      </c>
      <c r="E27" s="7">
        <v>12.844641319999999</v>
      </c>
      <c r="F27" s="7">
        <f t="shared" si="3"/>
        <v>1872.5416666666654</v>
      </c>
      <c r="G27" s="7">
        <f>G21*6/12+G33*6/12</f>
        <v>5.4700000000000006</v>
      </c>
      <c r="H27" s="7">
        <f t="shared" si="0"/>
        <v>94.780260473633817</v>
      </c>
      <c r="I27" s="7">
        <f t="shared" si="1"/>
        <v>5.2649505474863663</v>
      </c>
      <c r="J27" s="7">
        <f t="shared" si="2"/>
        <v>7.7589723034788474</v>
      </c>
      <c r="K27" s="8" t="s">
        <v>13</v>
      </c>
    </row>
    <row r="28" spans="1:11" ht="12.75" x14ac:dyDescent="0.2">
      <c r="A28" s="2">
        <v>1872.08</v>
      </c>
      <c r="B28" s="7">
        <v>5.04</v>
      </c>
      <c r="C28" s="7">
        <v>0.28670000000000001</v>
      </c>
      <c r="D28" s="7">
        <v>0.42</v>
      </c>
      <c r="E28" s="7">
        <v>12.93980661</v>
      </c>
      <c r="F28" s="7">
        <f t="shared" si="3"/>
        <v>1872.6249999999986</v>
      </c>
      <c r="G28" s="7">
        <f>G21*5/12+G33*7/12</f>
        <v>5.4883333333333333</v>
      </c>
      <c r="H28" s="7">
        <f t="shared" si="0"/>
        <v>92.976341630193801</v>
      </c>
      <c r="I28" s="7">
        <f t="shared" si="1"/>
        <v>5.2889518145588417</v>
      </c>
      <c r="J28" s="7">
        <f t="shared" si="2"/>
        <v>7.7480284691828158</v>
      </c>
      <c r="K28" s="8" t="s">
        <v>13</v>
      </c>
    </row>
    <row r="29" spans="1:11" ht="12.75" x14ac:dyDescent="0.2">
      <c r="A29" s="2">
        <v>1872.09</v>
      </c>
      <c r="B29" s="7">
        <v>4.95</v>
      </c>
      <c r="C29" s="7">
        <v>0.28999999999999998</v>
      </c>
      <c r="D29" s="7">
        <v>0.42249999999999999</v>
      </c>
      <c r="E29" s="7">
        <v>13.0349719</v>
      </c>
      <c r="F29" s="7">
        <f t="shared" si="3"/>
        <v>1872.7083333333319</v>
      </c>
      <c r="G29" s="7">
        <f>G21*4/12+G33*8/12</f>
        <v>5.5066666666666668</v>
      </c>
      <c r="H29" s="7">
        <f t="shared" si="0"/>
        <v>90.649372631175353</v>
      </c>
      <c r="I29" s="7">
        <f t="shared" si="1"/>
        <v>5.3107713258668383</v>
      </c>
      <c r="J29" s="7">
        <f t="shared" si="2"/>
        <v>7.7372444316508249</v>
      </c>
      <c r="K29" s="8" t="s">
        <v>13</v>
      </c>
    </row>
    <row r="30" spans="1:11" ht="12.75" x14ac:dyDescent="0.2">
      <c r="A30" s="2">
        <v>1872.1</v>
      </c>
      <c r="B30" s="7">
        <v>4.97</v>
      </c>
      <c r="C30" s="7">
        <v>0.29330000000000001</v>
      </c>
      <c r="D30" s="7">
        <v>0.42499999999999999</v>
      </c>
      <c r="E30" s="7">
        <v>12.74947603</v>
      </c>
      <c r="F30" s="7">
        <f t="shared" si="3"/>
        <v>1872.7916666666652</v>
      </c>
      <c r="G30" s="7">
        <f>G21*3/12+G33*9/12</f>
        <v>5.5249999999999995</v>
      </c>
      <c r="H30" s="7">
        <f t="shared" si="0"/>
        <v>93.053723322306581</v>
      </c>
      <c r="I30" s="7">
        <f t="shared" si="1"/>
        <v>5.4914802918375303</v>
      </c>
      <c r="J30" s="7">
        <f t="shared" si="2"/>
        <v>7.9573103444628375</v>
      </c>
      <c r="K30" s="8" t="s">
        <v>13</v>
      </c>
    </row>
    <row r="31" spans="1:11" ht="12.75" x14ac:dyDescent="0.2">
      <c r="A31" s="2">
        <v>1872.11</v>
      </c>
      <c r="B31" s="7">
        <v>4.95</v>
      </c>
      <c r="C31" s="7">
        <v>0.29670000000000002</v>
      </c>
      <c r="D31" s="7">
        <v>0.42749999999999999</v>
      </c>
      <c r="E31" s="7">
        <v>13.130137189999999</v>
      </c>
      <c r="F31" s="7">
        <f t="shared" si="3"/>
        <v>1872.8749999999984</v>
      </c>
      <c r="G31" s="7">
        <f>G21*2/12+G33*10/12</f>
        <v>5.543333333333333</v>
      </c>
      <c r="H31" s="7">
        <f t="shared" si="0"/>
        <v>89.992359401996467</v>
      </c>
      <c r="I31" s="7">
        <f t="shared" si="1"/>
        <v>5.3940874817317876</v>
      </c>
      <c r="J31" s="7">
        <f t="shared" si="2"/>
        <v>7.7720674028996939</v>
      </c>
      <c r="K31" s="8" t="s">
        <v>13</v>
      </c>
    </row>
    <row r="32" spans="1:11" ht="12.75" x14ac:dyDescent="0.2">
      <c r="A32" s="2">
        <v>1872.12</v>
      </c>
      <c r="B32" s="7">
        <v>5.07</v>
      </c>
      <c r="C32" s="7">
        <v>0.3</v>
      </c>
      <c r="D32" s="7">
        <v>0.43</v>
      </c>
      <c r="E32" s="7">
        <v>12.93980661</v>
      </c>
      <c r="F32" s="7">
        <f t="shared" si="3"/>
        <v>1872.9583333333317</v>
      </c>
      <c r="G32" s="7">
        <f>G21*1/12+G33*11/12</f>
        <v>5.5616666666666665</v>
      </c>
      <c r="H32" s="7">
        <f t="shared" si="0"/>
        <v>93.529772235135439</v>
      </c>
      <c r="I32" s="7">
        <f t="shared" si="1"/>
        <v>5.5343060494162968</v>
      </c>
      <c r="J32" s="7">
        <f t="shared" si="2"/>
        <v>7.9325053374966927</v>
      </c>
      <c r="K32" s="8" t="s">
        <v>13</v>
      </c>
    </row>
    <row r="33" spans="1:11" ht="12.75" x14ac:dyDescent="0.2">
      <c r="A33" s="2">
        <v>1873.01</v>
      </c>
      <c r="B33" s="7">
        <v>5.1100000000000003</v>
      </c>
      <c r="C33" s="7">
        <v>0.30249999999999999</v>
      </c>
      <c r="D33" s="7">
        <v>0.4325</v>
      </c>
      <c r="E33" s="7">
        <v>12.93980661</v>
      </c>
      <c r="F33" s="7">
        <f t="shared" si="3"/>
        <v>1873.0416666666649</v>
      </c>
      <c r="G33" s="7">
        <v>5.58</v>
      </c>
      <c r="H33" s="7">
        <f t="shared" si="0"/>
        <v>94.267679708390943</v>
      </c>
      <c r="I33" s="7">
        <f t="shared" si="1"/>
        <v>5.5804252664947667</v>
      </c>
      <c r="J33" s="7">
        <f t="shared" si="2"/>
        <v>7.9786245545751617</v>
      </c>
      <c r="K33" s="8" t="s">
        <v>13</v>
      </c>
    </row>
    <row r="34" spans="1:11" ht="12.75" x14ac:dyDescent="0.2">
      <c r="A34" s="2">
        <v>1873.02</v>
      </c>
      <c r="B34" s="7">
        <v>5.15</v>
      </c>
      <c r="C34" s="7">
        <v>0.30499999999999999</v>
      </c>
      <c r="D34" s="7">
        <v>0.435</v>
      </c>
      <c r="E34" s="7">
        <v>13.225221489999999</v>
      </c>
      <c r="F34" s="7">
        <f t="shared" si="3"/>
        <v>1873.1249999999982</v>
      </c>
      <c r="G34" s="7">
        <f>G33*11/12+G45*1/12</f>
        <v>5.5708333333333337</v>
      </c>
      <c r="H34" s="7">
        <f t="shared" si="0"/>
        <v>92.955261726962576</v>
      </c>
      <c r="I34" s="7">
        <f t="shared" si="1"/>
        <v>5.5051174420822493</v>
      </c>
      <c r="J34" s="7">
        <f t="shared" si="2"/>
        <v>7.8515609419861594</v>
      </c>
      <c r="K34" s="8" t="s">
        <v>13</v>
      </c>
    </row>
    <row r="35" spans="1:11" ht="12.75" x14ac:dyDescent="0.2">
      <c r="A35" s="2">
        <v>1873.03</v>
      </c>
      <c r="B35" s="7">
        <v>5.1100000000000003</v>
      </c>
      <c r="C35" s="7">
        <v>0.3075</v>
      </c>
      <c r="D35" s="7">
        <v>0.4375</v>
      </c>
      <c r="E35" s="7">
        <v>13.225221489999999</v>
      </c>
      <c r="F35" s="7">
        <f t="shared" si="3"/>
        <v>1873.2083333333314</v>
      </c>
      <c r="G35" s="7">
        <f>G33*10/12+G45*2/12</f>
        <v>5.5616666666666656</v>
      </c>
      <c r="H35" s="7">
        <f t="shared" si="0"/>
        <v>92.23327911160753</v>
      </c>
      <c r="I35" s="7">
        <f t="shared" si="1"/>
        <v>5.5502413555419396</v>
      </c>
      <c r="J35" s="7">
        <f t="shared" si="2"/>
        <v>7.8966848554458497</v>
      </c>
      <c r="K35" s="8" t="s">
        <v>13</v>
      </c>
    </row>
    <row r="36" spans="1:11" ht="12.75" x14ac:dyDescent="0.2">
      <c r="A36" s="2">
        <v>1873.04</v>
      </c>
      <c r="B36" s="7">
        <v>5.04</v>
      </c>
      <c r="C36" s="7">
        <v>0.31</v>
      </c>
      <c r="D36" s="7">
        <v>0.44</v>
      </c>
      <c r="E36" s="7">
        <v>13.225221489999999</v>
      </c>
      <c r="F36" s="7">
        <f t="shared" si="3"/>
        <v>1873.2916666666647</v>
      </c>
      <c r="G36" s="7">
        <f>G33*9/12+G45*3/12</f>
        <v>5.5524999999999993</v>
      </c>
      <c r="H36" s="7">
        <f t="shared" si="0"/>
        <v>90.969809534736186</v>
      </c>
      <c r="I36" s="7">
        <f t="shared" si="1"/>
        <v>5.59536526900163</v>
      </c>
      <c r="J36" s="7">
        <f t="shared" si="2"/>
        <v>7.9418087689055401</v>
      </c>
      <c r="K36" s="8" t="s">
        <v>13</v>
      </c>
    </row>
    <row r="37" spans="1:11" ht="12.75" x14ac:dyDescent="0.2">
      <c r="A37" s="2">
        <v>1873.05</v>
      </c>
      <c r="B37" s="7">
        <v>5.05</v>
      </c>
      <c r="C37" s="7">
        <v>0.3125</v>
      </c>
      <c r="D37" s="7">
        <v>0.4425</v>
      </c>
      <c r="E37" s="7">
        <v>12.93980661</v>
      </c>
      <c r="F37" s="7">
        <f t="shared" si="3"/>
        <v>1873.374999999998</v>
      </c>
      <c r="G37" s="7">
        <f>G33*8/12+G45*4/12</f>
        <v>5.543333333333333</v>
      </c>
      <c r="H37" s="7">
        <f t="shared" si="0"/>
        <v>93.160818498507666</v>
      </c>
      <c r="I37" s="7">
        <f t="shared" si="1"/>
        <v>5.7649021348086436</v>
      </c>
      <c r="J37" s="7">
        <f t="shared" si="2"/>
        <v>8.1631014228890386</v>
      </c>
      <c r="K37" s="8" t="s">
        <v>13</v>
      </c>
    </row>
    <row r="38" spans="1:11" ht="12.75" x14ac:dyDescent="0.2">
      <c r="A38" s="2">
        <v>1873.06</v>
      </c>
      <c r="B38" s="7">
        <v>4.9800000000000004</v>
      </c>
      <c r="C38" s="7">
        <v>0.315</v>
      </c>
      <c r="D38" s="7">
        <v>0.44500000000000001</v>
      </c>
      <c r="E38" s="7">
        <v>12.559226450000001</v>
      </c>
      <c r="F38" s="7">
        <f t="shared" si="3"/>
        <v>1873.4583333333312</v>
      </c>
      <c r="G38" s="7">
        <f>G33*7/12+G45*5/12</f>
        <v>5.5341666666666667</v>
      </c>
      <c r="H38" s="7">
        <f t="shared" si="0"/>
        <v>94.653386076974485</v>
      </c>
      <c r="I38" s="7">
        <f t="shared" si="1"/>
        <v>5.9871117699291094</v>
      </c>
      <c r="J38" s="7">
        <f t="shared" si="2"/>
        <v>8.4579832940268371</v>
      </c>
      <c r="K38" s="8" t="s">
        <v>13</v>
      </c>
    </row>
    <row r="39" spans="1:11" ht="12.75" x14ac:dyDescent="0.2">
      <c r="A39" s="2">
        <v>1873.07</v>
      </c>
      <c r="B39" s="7">
        <v>4.97</v>
      </c>
      <c r="C39" s="7">
        <v>0.3175</v>
      </c>
      <c r="D39" s="7">
        <v>0.44750000000000001</v>
      </c>
      <c r="E39" s="7">
        <v>12.559226450000001</v>
      </c>
      <c r="F39" s="7">
        <f t="shared" si="3"/>
        <v>1873.5416666666645</v>
      </c>
      <c r="G39" s="7">
        <f>G33*6/12+G45*6/12</f>
        <v>5.5250000000000004</v>
      </c>
      <c r="H39" s="7">
        <f t="shared" si="0"/>
        <v>94.463319036659271</v>
      </c>
      <c r="I39" s="7">
        <f t="shared" si="1"/>
        <v>6.0346285300079119</v>
      </c>
      <c r="J39" s="7">
        <f t="shared" si="2"/>
        <v>8.5055000541056405</v>
      </c>
      <c r="K39" s="8" t="s">
        <v>13</v>
      </c>
    </row>
    <row r="40" spans="1:11" ht="12.75" x14ac:dyDescent="0.2">
      <c r="A40" s="2">
        <v>1873.08</v>
      </c>
      <c r="B40" s="7">
        <v>4.97</v>
      </c>
      <c r="C40" s="7">
        <v>0.32</v>
      </c>
      <c r="D40" s="7">
        <v>0.45</v>
      </c>
      <c r="E40" s="7">
        <v>12.559226450000001</v>
      </c>
      <c r="F40" s="7">
        <f t="shared" si="3"/>
        <v>1873.6249999999977</v>
      </c>
      <c r="G40" s="7">
        <f>G33*5/12+G45*7/12</f>
        <v>5.5158333333333331</v>
      </c>
      <c r="H40" s="7">
        <f t="shared" si="0"/>
        <v>94.463319036659271</v>
      </c>
      <c r="I40" s="7">
        <f t="shared" si="1"/>
        <v>6.0821452900867143</v>
      </c>
      <c r="J40" s="7">
        <f t="shared" si="2"/>
        <v>8.553016814184442</v>
      </c>
      <c r="K40" s="8" t="s">
        <v>13</v>
      </c>
    </row>
    <row r="41" spans="1:11" ht="12.75" x14ac:dyDescent="0.2">
      <c r="A41" s="2">
        <v>1873.09</v>
      </c>
      <c r="B41" s="7">
        <v>4.59</v>
      </c>
      <c r="C41" s="7">
        <v>0.32250000000000001</v>
      </c>
      <c r="D41" s="7">
        <v>0.45250000000000001</v>
      </c>
      <c r="E41" s="7">
        <v>12.559226450000001</v>
      </c>
      <c r="F41" s="7">
        <f t="shared" si="3"/>
        <v>1873.708333333331</v>
      </c>
      <c r="G41" s="7">
        <f>G33*4/12+G45*8/12</f>
        <v>5.5066666666666668</v>
      </c>
      <c r="H41" s="7">
        <f t="shared" si="0"/>
        <v>87.240771504681305</v>
      </c>
      <c r="I41" s="7">
        <f t="shared" si="1"/>
        <v>6.1296620501655177</v>
      </c>
      <c r="J41" s="7">
        <f t="shared" si="2"/>
        <v>8.6005335742632436</v>
      </c>
      <c r="K41" s="8" t="s">
        <v>13</v>
      </c>
    </row>
    <row r="42" spans="1:11" ht="12.75" x14ac:dyDescent="0.2">
      <c r="A42" s="2">
        <v>1873.1</v>
      </c>
      <c r="B42" s="7">
        <v>4.1900000000000004</v>
      </c>
      <c r="C42" s="7">
        <v>0.32500000000000001</v>
      </c>
      <c r="D42" s="7">
        <v>0.45500000000000002</v>
      </c>
      <c r="E42" s="7">
        <v>12.273811569999999</v>
      </c>
      <c r="F42" s="7">
        <f t="shared" si="3"/>
        <v>1873.7916666666642</v>
      </c>
      <c r="G42" s="7">
        <f>G33*3/12+G45*9/12</f>
        <v>5.4975000000000005</v>
      </c>
      <c r="H42" s="7">
        <f t="shared" si="0"/>
        <v>81.489991865664592</v>
      </c>
      <c r="I42" s="7">
        <f t="shared" si="1"/>
        <v>6.3208227580766092</v>
      </c>
      <c r="J42" s="7">
        <f t="shared" si="2"/>
        <v>8.8491518613072522</v>
      </c>
      <c r="K42" s="8" t="s">
        <v>13</v>
      </c>
    </row>
    <row r="43" spans="1:11" ht="12.75" x14ac:dyDescent="0.2">
      <c r="A43" s="2">
        <v>1873.11</v>
      </c>
      <c r="B43" s="7">
        <v>4.04</v>
      </c>
      <c r="C43" s="7">
        <v>0.32750000000000001</v>
      </c>
      <c r="D43" s="7">
        <v>0.45750000000000002</v>
      </c>
      <c r="E43" s="7">
        <v>11.893231399999999</v>
      </c>
      <c r="F43" s="7">
        <f t="shared" si="3"/>
        <v>1873.8749999999975</v>
      </c>
      <c r="G43" s="7">
        <f>G33*2/12+G45*10/12</f>
        <v>5.4883333333333324</v>
      </c>
      <c r="H43" s="7">
        <f t="shared" si="0"/>
        <v>81.086993733259064</v>
      </c>
      <c r="I43" s="7">
        <f t="shared" si="1"/>
        <v>6.5732649622877091</v>
      </c>
      <c r="J43" s="7">
        <f t="shared" si="2"/>
        <v>9.182499909150005</v>
      </c>
      <c r="K43" s="8" t="s">
        <v>13</v>
      </c>
    </row>
    <row r="44" spans="1:11" ht="12.75" x14ac:dyDescent="0.2">
      <c r="A44" s="2">
        <v>1873.12</v>
      </c>
      <c r="B44" s="7">
        <v>4.42</v>
      </c>
      <c r="C44" s="7">
        <v>0.33</v>
      </c>
      <c r="D44" s="7">
        <v>0.46</v>
      </c>
      <c r="E44" s="7">
        <v>12.178646280000001</v>
      </c>
      <c r="F44" s="7">
        <f t="shared" si="3"/>
        <v>1873.9583333333308</v>
      </c>
      <c r="G44" s="7">
        <f>G33*1/12+G45*11/12</f>
        <v>5.4791666666666661</v>
      </c>
      <c r="H44" s="7">
        <f t="shared" si="0"/>
        <v>86.634915387328235</v>
      </c>
      <c r="I44" s="7">
        <f t="shared" si="1"/>
        <v>6.4682176646647775</v>
      </c>
      <c r="J44" s="7">
        <f t="shared" si="2"/>
        <v>9.0163034113509024</v>
      </c>
      <c r="K44" s="8" t="s">
        <v>13</v>
      </c>
    </row>
    <row r="45" spans="1:11" ht="12.75" x14ac:dyDescent="0.2">
      <c r="A45" s="2">
        <v>1874.01</v>
      </c>
      <c r="B45" s="7">
        <v>4.66</v>
      </c>
      <c r="C45" s="7">
        <v>0.33</v>
      </c>
      <c r="D45" s="7">
        <v>0.46</v>
      </c>
      <c r="E45" s="7">
        <v>12.368895869999999</v>
      </c>
      <c r="F45" s="7">
        <f t="shared" si="3"/>
        <v>1874.041666666664</v>
      </c>
      <c r="G45" s="7">
        <v>5.47</v>
      </c>
      <c r="H45" s="7">
        <f t="shared" si="0"/>
        <v>89.934160792639929</v>
      </c>
      <c r="I45" s="7">
        <f t="shared" si="1"/>
        <v>6.3687281248006808</v>
      </c>
      <c r="J45" s="7">
        <f t="shared" si="2"/>
        <v>8.8776210224494356</v>
      </c>
      <c r="K45" s="8" t="s">
        <v>13</v>
      </c>
    </row>
    <row r="46" spans="1:11" ht="12.75" x14ac:dyDescent="0.2">
      <c r="A46" s="2">
        <v>1874.02</v>
      </c>
      <c r="B46" s="7">
        <v>4.8</v>
      </c>
      <c r="C46" s="7">
        <v>0.33</v>
      </c>
      <c r="D46" s="7">
        <v>0.46</v>
      </c>
      <c r="E46" s="7">
        <v>12.368895869999999</v>
      </c>
      <c r="F46" s="7">
        <f t="shared" si="3"/>
        <v>1874.1249999999973</v>
      </c>
      <c r="G46" s="7">
        <f>G45*11/12+G57*1/12</f>
        <v>5.4366666666666665</v>
      </c>
      <c r="H46" s="7">
        <f t="shared" si="0"/>
        <v>92.636045451646268</v>
      </c>
      <c r="I46" s="7">
        <f t="shared" si="1"/>
        <v>6.3687281248006808</v>
      </c>
      <c r="J46" s="7">
        <f t="shared" si="2"/>
        <v>8.8776210224494356</v>
      </c>
      <c r="K46" s="8" t="s">
        <v>13</v>
      </c>
    </row>
    <row r="47" spans="1:11" ht="12.75" x14ac:dyDescent="0.2">
      <c r="A47" s="2">
        <v>1874.03</v>
      </c>
      <c r="B47" s="7">
        <v>4.7300000000000004</v>
      </c>
      <c r="C47" s="7">
        <v>0.33</v>
      </c>
      <c r="D47" s="7">
        <v>0.46</v>
      </c>
      <c r="E47" s="7">
        <v>12.368895869999999</v>
      </c>
      <c r="F47" s="7">
        <f t="shared" si="3"/>
        <v>1874.2083333333305</v>
      </c>
      <c r="G47" s="7">
        <f>G45*10/12+G57*2/12</f>
        <v>5.4033333333333324</v>
      </c>
      <c r="H47" s="7">
        <f t="shared" si="0"/>
        <v>91.285103122143099</v>
      </c>
      <c r="I47" s="7">
        <f t="shared" si="1"/>
        <v>6.3687281248006808</v>
      </c>
      <c r="J47" s="7">
        <f t="shared" si="2"/>
        <v>8.8776210224494356</v>
      </c>
      <c r="K47" s="8" t="s">
        <v>13</v>
      </c>
    </row>
    <row r="48" spans="1:11" ht="12.75" x14ac:dyDescent="0.2">
      <c r="A48" s="2">
        <v>1874.04</v>
      </c>
      <c r="B48" s="7">
        <v>4.5999999999999996</v>
      </c>
      <c r="C48" s="7">
        <v>0.33</v>
      </c>
      <c r="D48" s="7">
        <v>0.46</v>
      </c>
      <c r="E48" s="7">
        <v>12.178646280000001</v>
      </c>
      <c r="F48" s="7">
        <f t="shared" si="3"/>
        <v>1874.2916666666638</v>
      </c>
      <c r="G48" s="7">
        <f>G45*9/12+G57*3/12</f>
        <v>5.37</v>
      </c>
      <c r="H48" s="7">
        <f t="shared" si="0"/>
        <v>90.163034113509013</v>
      </c>
      <c r="I48" s="7">
        <f t="shared" si="1"/>
        <v>6.4682176646647775</v>
      </c>
      <c r="J48" s="7">
        <f t="shared" si="2"/>
        <v>9.0163034113509024</v>
      </c>
      <c r="K48" s="8" t="s">
        <v>13</v>
      </c>
    </row>
    <row r="49" spans="1:11" ht="12.75" x14ac:dyDescent="0.2">
      <c r="A49" s="2">
        <v>1874.05</v>
      </c>
      <c r="B49" s="7">
        <v>4.4800000000000004</v>
      </c>
      <c r="C49" s="7">
        <v>0.33</v>
      </c>
      <c r="D49" s="7">
        <v>0.46</v>
      </c>
      <c r="E49" s="7">
        <v>12.08348099</v>
      </c>
      <c r="F49" s="7">
        <f t="shared" si="3"/>
        <v>1874.374999999997</v>
      </c>
      <c r="G49" s="7">
        <f>G45*8/12+G57*4/12</f>
        <v>5.3366666666666669</v>
      </c>
      <c r="H49" s="7">
        <f t="shared" si="0"/>
        <v>88.502523476887589</v>
      </c>
      <c r="I49" s="7">
        <f t="shared" si="1"/>
        <v>6.5191590953957368</v>
      </c>
      <c r="J49" s="7">
        <f t="shared" si="2"/>
        <v>9.0873126784304219</v>
      </c>
      <c r="K49" s="8" t="s">
        <v>13</v>
      </c>
    </row>
    <row r="50" spans="1:11" ht="12.75" x14ac:dyDescent="0.2">
      <c r="A50" s="2">
        <v>1874.06</v>
      </c>
      <c r="B50" s="7">
        <v>4.46</v>
      </c>
      <c r="C50" s="7">
        <v>0.33</v>
      </c>
      <c r="D50" s="7">
        <v>0.46</v>
      </c>
      <c r="E50" s="7">
        <v>11.79806612</v>
      </c>
      <c r="F50" s="7">
        <f t="shared" si="3"/>
        <v>1874.4583333333303</v>
      </c>
      <c r="G50" s="7">
        <f>G45*7/12+G57*5/12</f>
        <v>5.3033333333333337</v>
      </c>
      <c r="H50" s="7">
        <f t="shared" si="0"/>
        <v>90.23888823569331</v>
      </c>
      <c r="I50" s="7">
        <f t="shared" si="1"/>
        <v>6.6768684120580257</v>
      </c>
      <c r="J50" s="7">
        <f t="shared" si="2"/>
        <v>9.3071499077172479</v>
      </c>
      <c r="K50" s="8" t="s">
        <v>13</v>
      </c>
    </row>
    <row r="51" spans="1:11" ht="12.75" x14ac:dyDescent="0.2">
      <c r="A51" s="2">
        <v>1874.07</v>
      </c>
      <c r="B51" s="7">
        <v>4.46</v>
      </c>
      <c r="C51" s="7">
        <v>0.33</v>
      </c>
      <c r="D51" s="7">
        <v>0.46</v>
      </c>
      <c r="E51" s="7">
        <v>11.893231399999999</v>
      </c>
      <c r="F51" s="7">
        <f t="shared" si="3"/>
        <v>1874.5416666666636</v>
      </c>
      <c r="G51" s="7">
        <f>G45*6/12+G57*6/12</f>
        <v>5.27</v>
      </c>
      <c r="H51" s="7">
        <f t="shared" si="0"/>
        <v>89.516829715429552</v>
      </c>
      <c r="I51" s="7">
        <f t="shared" si="1"/>
        <v>6.6234425574196756</v>
      </c>
      <c r="J51" s="7">
        <f t="shared" si="2"/>
        <v>9.2326775042819733</v>
      </c>
      <c r="K51" s="8" t="s">
        <v>13</v>
      </c>
    </row>
    <row r="52" spans="1:11" ht="12.75" x14ac:dyDescent="0.2">
      <c r="A52" s="2">
        <v>1874.08</v>
      </c>
      <c r="B52" s="7">
        <v>4.47</v>
      </c>
      <c r="C52" s="7">
        <v>0.33</v>
      </c>
      <c r="D52" s="7">
        <v>0.46</v>
      </c>
      <c r="E52" s="7">
        <v>11.79806612</v>
      </c>
      <c r="F52" s="7">
        <f t="shared" si="3"/>
        <v>1874.6249999999968</v>
      </c>
      <c r="G52" s="7">
        <f>G45*5/12+G57*7/12</f>
        <v>5.2366666666666664</v>
      </c>
      <c r="H52" s="7">
        <f t="shared" si="0"/>
        <v>90.441217581513257</v>
      </c>
      <c r="I52" s="7">
        <f t="shared" si="1"/>
        <v>6.6768684120580257</v>
      </c>
      <c r="J52" s="7">
        <f t="shared" si="2"/>
        <v>9.3071499077172479</v>
      </c>
      <c r="K52" s="8" t="s">
        <v>13</v>
      </c>
    </row>
    <row r="53" spans="1:11" ht="12.75" x14ac:dyDescent="0.2">
      <c r="A53" s="2">
        <v>1874.09</v>
      </c>
      <c r="B53" s="7">
        <v>4.54</v>
      </c>
      <c r="C53" s="7">
        <v>0.33</v>
      </c>
      <c r="D53" s="7">
        <v>0.46</v>
      </c>
      <c r="E53" s="7">
        <v>11.79806612</v>
      </c>
      <c r="F53" s="7">
        <f t="shared" si="3"/>
        <v>1874.7083333333301</v>
      </c>
      <c r="G53" s="7">
        <f>G45*4/12+G57*8/12</f>
        <v>5.2033333333333331</v>
      </c>
      <c r="H53" s="7">
        <f t="shared" si="0"/>
        <v>91.857523002252833</v>
      </c>
      <c r="I53" s="7">
        <f t="shared" si="1"/>
        <v>6.6768684120580257</v>
      </c>
      <c r="J53" s="7">
        <f t="shared" si="2"/>
        <v>9.3071499077172479</v>
      </c>
      <c r="K53" s="8" t="s">
        <v>13</v>
      </c>
    </row>
    <row r="54" spans="1:11" ht="12.75" x14ac:dyDescent="0.2">
      <c r="A54" s="2">
        <v>1874.1</v>
      </c>
      <c r="B54" s="7">
        <v>4.53</v>
      </c>
      <c r="C54" s="7">
        <v>0.33</v>
      </c>
      <c r="D54" s="7">
        <v>0.46</v>
      </c>
      <c r="E54" s="7">
        <v>11.60773554</v>
      </c>
      <c r="F54" s="7">
        <f t="shared" si="3"/>
        <v>1874.7916666666633</v>
      </c>
      <c r="G54" s="7">
        <f>G45*3/12+G57*9/12</f>
        <v>5.17</v>
      </c>
      <c r="H54" s="7">
        <f t="shared" si="0"/>
        <v>93.158052341361298</v>
      </c>
      <c r="I54" s="7">
        <f t="shared" si="1"/>
        <v>6.7863481838077773</v>
      </c>
      <c r="J54" s="7">
        <f t="shared" si="2"/>
        <v>9.4597580743987191</v>
      </c>
      <c r="K54" s="8" t="s">
        <v>13</v>
      </c>
    </row>
    <row r="55" spans="1:11" ht="12.75" x14ac:dyDescent="0.2">
      <c r="A55" s="2">
        <v>1874.11</v>
      </c>
      <c r="B55" s="7">
        <v>4.57</v>
      </c>
      <c r="C55" s="7">
        <v>0.33</v>
      </c>
      <c r="D55" s="7">
        <v>0.46</v>
      </c>
      <c r="E55" s="7">
        <v>11.51265124</v>
      </c>
      <c r="F55" s="7">
        <f t="shared" si="3"/>
        <v>1874.8749999999966</v>
      </c>
      <c r="G55" s="7">
        <f>G45*2/12+G57*10/12</f>
        <v>5.1366666666666667</v>
      </c>
      <c r="H55" s="7">
        <f t="shared" si="0"/>
        <v>94.756836827448254</v>
      </c>
      <c r="I55" s="7">
        <f t="shared" si="1"/>
        <v>6.8423974076713181</v>
      </c>
      <c r="J55" s="7">
        <f t="shared" si="2"/>
        <v>9.5378872955418377</v>
      </c>
      <c r="K55" s="8" t="s">
        <v>13</v>
      </c>
    </row>
    <row r="56" spans="1:11" ht="12.75" x14ac:dyDescent="0.2">
      <c r="A56" s="2">
        <v>1874.12</v>
      </c>
      <c r="B56" s="7">
        <v>4.54</v>
      </c>
      <c r="C56" s="7">
        <v>0.33</v>
      </c>
      <c r="D56" s="7">
        <v>0.46</v>
      </c>
      <c r="E56" s="7">
        <v>11.51265124</v>
      </c>
      <c r="F56" s="7">
        <f t="shared" si="3"/>
        <v>1874.9583333333298</v>
      </c>
      <c r="G56" s="7">
        <f>G45*1/12+G57*11/12</f>
        <v>5.1033333333333335</v>
      </c>
      <c r="H56" s="7">
        <f t="shared" si="0"/>
        <v>94.134800699478134</v>
      </c>
      <c r="I56" s="7">
        <f t="shared" si="1"/>
        <v>6.8423974076713181</v>
      </c>
      <c r="J56" s="7">
        <f t="shared" si="2"/>
        <v>9.5378872955418377</v>
      </c>
      <c r="K56" s="8" t="s">
        <v>13</v>
      </c>
    </row>
    <row r="57" spans="1:11" ht="12.75" x14ac:dyDescent="0.2">
      <c r="A57" s="2">
        <v>1875.01</v>
      </c>
      <c r="B57" s="7">
        <v>4.54</v>
      </c>
      <c r="C57" s="7">
        <v>0.32750000000000001</v>
      </c>
      <c r="D57" s="7">
        <v>0.45169999999999999</v>
      </c>
      <c r="E57" s="7">
        <v>11.51265124</v>
      </c>
      <c r="F57" s="7">
        <f t="shared" si="3"/>
        <v>1875.0416666666631</v>
      </c>
      <c r="G57" s="7">
        <v>5.07</v>
      </c>
      <c r="H57" s="7">
        <f t="shared" si="0"/>
        <v>94.134800699478134</v>
      </c>
      <c r="I57" s="7">
        <f t="shared" si="1"/>
        <v>6.7905610636738079</v>
      </c>
      <c r="J57" s="7">
        <f t="shared" si="2"/>
        <v>9.3657906334701035</v>
      </c>
      <c r="K57" s="8" t="s">
        <v>13</v>
      </c>
    </row>
    <row r="58" spans="1:11" ht="12.75" x14ac:dyDescent="0.2">
      <c r="A58" s="2">
        <v>1875.02</v>
      </c>
      <c r="B58" s="7">
        <v>4.53</v>
      </c>
      <c r="C58" s="7">
        <v>0.32500000000000001</v>
      </c>
      <c r="D58" s="7">
        <v>0.44330000000000003</v>
      </c>
      <c r="E58" s="7">
        <v>11.51265124</v>
      </c>
      <c r="F58" s="7">
        <f t="shared" si="3"/>
        <v>1875.1249999999964</v>
      </c>
      <c r="G58" s="7">
        <f>G57*11/12+G69*1/12</f>
        <v>5.03</v>
      </c>
      <c r="H58" s="7">
        <f t="shared" si="0"/>
        <v>93.92745532348809</v>
      </c>
      <c r="I58" s="7">
        <f t="shared" si="1"/>
        <v>6.7387247196762985</v>
      </c>
      <c r="J58" s="7">
        <f t="shared" si="2"/>
        <v>9.1916205176384711</v>
      </c>
      <c r="K58" s="8" t="s">
        <v>13</v>
      </c>
    </row>
    <row r="59" spans="1:11" ht="12.75" x14ac:dyDescent="0.2">
      <c r="A59" s="2">
        <v>1875.03</v>
      </c>
      <c r="B59" s="7">
        <v>4.59</v>
      </c>
      <c r="C59" s="7">
        <v>0.32250000000000001</v>
      </c>
      <c r="D59" s="7">
        <v>0.435</v>
      </c>
      <c r="E59" s="7">
        <v>11.51265124</v>
      </c>
      <c r="F59" s="7">
        <f t="shared" si="3"/>
        <v>1875.2083333333296</v>
      </c>
      <c r="G59" s="7">
        <f>G57*10/12+G69*2/12</f>
        <v>4.99</v>
      </c>
      <c r="H59" s="7">
        <f t="shared" si="0"/>
        <v>95.171527579428343</v>
      </c>
      <c r="I59" s="7">
        <f t="shared" si="1"/>
        <v>6.6868883756787891</v>
      </c>
      <c r="J59" s="7">
        <f t="shared" si="2"/>
        <v>9.0195238555667387</v>
      </c>
      <c r="K59" s="8" t="s">
        <v>13</v>
      </c>
    </row>
    <row r="60" spans="1:11" ht="12.75" x14ac:dyDescent="0.2">
      <c r="A60" s="2">
        <v>1875.04</v>
      </c>
      <c r="B60" s="7">
        <v>4.6500000000000004</v>
      </c>
      <c r="C60" s="7">
        <v>0.32</v>
      </c>
      <c r="D60" s="7">
        <v>0.42670000000000002</v>
      </c>
      <c r="E60" s="7">
        <v>11.60773554</v>
      </c>
      <c r="F60" s="7">
        <f t="shared" si="3"/>
        <v>1875.2916666666629</v>
      </c>
      <c r="G60" s="7">
        <f>G57*9/12+G69*3/12</f>
        <v>4.95</v>
      </c>
      <c r="H60" s="7">
        <f t="shared" si="0"/>
        <v>95.625815317291412</v>
      </c>
      <c r="I60" s="7">
        <f t="shared" si="1"/>
        <v>6.5807012691469353</v>
      </c>
      <c r="J60" s="7">
        <f t="shared" si="2"/>
        <v>8.7749538485781162</v>
      </c>
      <c r="K60" s="8" t="s">
        <v>13</v>
      </c>
    </row>
    <row r="61" spans="1:11" ht="12.75" x14ac:dyDescent="0.2">
      <c r="A61" s="2">
        <v>1875.05</v>
      </c>
      <c r="B61" s="7">
        <v>4.47</v>
      </c>
      <c r="C61" s="7">
        <v>0.3175</v>
      </c>
      <c r="D61" s="7">
        <v>0.41830000000000001</v>
      </c>
      <c r="E61" s="7">
        <v>11.322320660000001</v>
      </c>
      <c r="F61" s="7">
        <f t="shared" si="3"/>
        <v>1875.3749999999961</v>
      </c>
      <c r="G61" s="7">
        <f>G57*8/12+G69*4/12</f>
        <v>4.91</v>
      </c>
      <c r="H61" s="7">
        <f t="shared" si="0"/>
        <v>94.241410135084422</v>
      </c>
      <c r="I61" s="7">
        <f t="shared" si="1"/>
        <v>6.6938809212280326</v>
      </c>
      <c r="J61" s="7">
        <f t="shared" si="2"/>
        <v>8.8190563444084606</v>
      </c>
      <c r="K61" s="8" t="s">
        <v>13</v>
      </c>
    </row>
    <row r="62" spans="1:11" ht="12.75" x14ac:dyDescent="0.2">
      <c r="A62" s="2">
        <v>1875.06</v>
      </c>
      <c r="B62" s="7">
        <v>4.38</v>
      </c>
      <c r="C62" s="7">
        <v>0.315</v>
      </c>
      <c r="D62" s="7">
        <v>0.41</v>
      </c>
      <c r="E62" s="7">
        <v>11.13207107</v>
      </c>
      <c r="F62" s="7">
        <f t="shared" si="3"/>
        <v>1875.4583333333294</v>
      </c>
      <c r="G62" s="7">
        <f>G57*7/12+G69*5/12</f>
        <v>4.87</v>
      </c>
      <c r="H62" s="7">
        <f t="shared" si="0"/>
        <v>93.922110578117227</v>
      </c>
      <c r="I62" s="7">
        <f t="shared" si="1"/>
        <v>6.7546723360974728</v>
      </c>
      <c r="J62" s="7">
        <f t="shared" si="2"/>
        <v>8.7917957390475028</v>
      </c>
      <c r="K62" s="8" t="s">
        <v>13</v>
      </c>
    </row>
    <row r="63" spans="1:11" ht="12.75" x14ac:dyDescent="0.2">
      <c r="A63" s="2">
        <v>1875.07</v>
      </c>
      <c r="B63" s="7">
        <v>4.3899999999999997</v>
      </c>
      <c r="C63" s="7">
        <v>0.3125</v>
      </c>
      <c r="D63" s="7">
        <v>0.4017</v>
      </c>
      <c r="E63" s="7">
        <v>11.13207107</v>
      </c>
      <c r="F63" s="7">
        <f t="shared" si="3"/>
        <v>1875.5416666666626</v>
      </c>
      <c r="G63" s="7">
        <f>G57*6/12+G69*6/12</f>
        <v>4.83</v>
      </c>
      <c r="H63" s="7">
        <f t="shared" si="0"/>
        <v>94.136544620533016</v>
      </c>
      <c r="I63" s="7">
        <f t="shared" si="1"/>
        <v>6.7010638254935246</v>
      </c>
      <c r="J63" s="7">
        <f t="shared" si="2"/>
        <v>8.6138154838423961</v>
      </c>
      <c r="K63" s="8" t="s">
        <v>13</v>
      </c>
    </row>
    <row r="64" spans="1:11" ht="12.75" x14ac:dyDescent="0.2">
      <c r="A64" s="2">
        <v>1875.08</v>
      </c>
      <c r="B64" s="7">
        <v>4.41</v>
      </c>
      <c r="C64" s="7">
        <v>0.31</v>
      </c>
      <c r="D64" s="7">
        <v>0.39329999999999998</v>
      </c>
      <c r="E64" s="7">
        <v>11.22715537</v>
      </c>
      <c r="F64" s="7">
        <f t="shared" si="3"/>
        <v>1875.6249999999959</v>
      </c>
      <c r="G64" s="7">
        <f>G57*5/12+G69*7/12</f>
        <v>4.79</v>
      </c>
      <c r="H64" s="7">
        <f t="shared" si="0"/>
        <v>93.764525412459847</v>
      </c>
      <c r="I64" s="7">
        <f t="shared" si="1"/>
        <v>6.5911571151615744</v>
      </c>
      <c r="J64" s="7">
        <f t="shared" si="2"/>
        <v>8.3622648173969267</v>
      </c>
      <c r="K64" s="8" t="s">
        <v>13</v>
      </c>
    </row>
    <row r="65" spans="1:11" ht="12.75" x14ac:dyDescent="0.2">
      <c r="A65" s="2">
        <v>1875.09</v>
      </c>
      <c r="B65" s="7">
        <v>4.37</v>
      </c>
      <c r="C65" s="7">
        <v>0.3075</v>
      </c>
      <c r="D65" s="7">
        <v>0.38500000000000001</v>
      </c>
      <c r="E65" s="7">
        <v>11.13207107</v>
      </c>
      <c r="F65" s="7">
        <f t="shared" si="3"/>
        <v>1875.7083333333292</v>
      </c>
      <c r="G65" s="7">
        <f>G57*4/12+G69*8/12</f>
        <v>4.75</v>
      </c>
      <c r="H65" s="7">
        <f t="shared" si="0"/>
        <v>93.707676535701438</v>
      </c>
      <c r="I65" s="7">
        <f t="shared" si="1"/>
        <v>6.5938468042856275</v>
      </c>
      <c r="J65" s="7">
        <f t="shared" si="2"/>
        <v>8.2557106330080217</v>
      </c>
      <c r="K65" s="8" t="s">
        <v>13</v>
      </c>
    </row>
    <row r="66" spans="1:11" ht="12.75" x14ac:dyDescent="0.2">
      <c r="A66" s="2">
        <v>1875.1</v>
      </c>
      <c r="B66" s="7">
        <v>4.3</v>
      </c>
      <c r="C66" s="7">
        <v>0.30499999999999999</v>
      </c>
      <c r="D66" s="7">
        <v>0.37669999999999998</v>
      </c>
      <c r="E66" s="7">
        <v>11.13207107</v>
      </c>
      <c r="F66" s="7">
        <f t="shared" si="3"/>
        <v>1875.7916666666624</v>
      </c>
      <c r="G66" s="7">
        <f>G57*3/12+G69*9/12</f>
        <v>4.7100000000000009</v>
      </c>
      <c r="H66" s="7">
        <f t="shared" si="0"/>
        <v>92.206638238790873</v>
      </c>
      <c r="I66" s="7">
        <f t="shared" si="1"/>
        <v>6.5402382936816794</v>
      </c>
      <c r="J66" s="7">
        <f t="shared" si="2"/>
        <v>8.0777303778029133</v>
      </c>
      <c r="K66" s="8" t="s">
        <v>13</v>
      </c>
    </row>
    <row r="67" spans="1:11" ht="12.75" x14ac:dyDescent="0.2">
      <c r="A67" s="2">
        <v>1875.11</v>
      </c>
      <c r="B67" s="7">
        <v>4.37</v>
      </c>
      <c r="C67" s="7">
        <v>0.30249999999999999</v>
      </c>
      <c r="D67" s="7">
        <v>0.36830000000000002</v>
      </c>
      <c r="E67" s="7">
        <v>11.03690579</v>
      </c>
      <c r="F67" s="7">
        <f t="shared" si="3"/>
        <v>1875.8749999999957</v>
      </c>
      <c r="G67" s="7">
        <f>G57*2/12+G69*10/12</f>
        <v>4.67</v>
      </c>
      <c r="H67" s="7">
        <f t="shared" si="0"/>
        <v>94.515667239377578</v>
      </c>
      <c r="I67" s="7">
        <f t="shared" si="1"/>
        <v>6.542560489682316</v>
      </c>
      <c r="J67" s="7">
        <f t="shared" si="2"/>
        <v>7.9657025730578415</v>
      </c>
      <c r="K67" s="8" t="s">
        <v>13</v>
      </c>
    </row>
    <row r="68" spans="1:11" ht="12.75" x14ac:dyDescent="0.2">
      <c r="A68" s="2">
        <v>1875.12</v>
      </c>
      <c r="B68" s="7">
        <v>4.37</v>
      </c>
      <c r="C68" s="7">
        <v>0.3</v>
      </c>
      <c r="D68" s="7">
        <v>0.36</v>
      </c>
      <c r="E68" s="7">
        <v>10.9417405</v>
      </c>
      <c r="F68" s="7">
        <f t="shared" si="3"/>
        <v>1875.9583333333289</v>
      </c>
      <c r="G68" s="7">
        <f>G57*1/12+G69*11/12</f>
        <v>4.63</v>
      </c>
      <c r="H68" s="7">
        <f t="shared" si="0"/>
        <v>95.337712953437332</v>
      </c>
      <c r="I68" s="7">
        <f t="shared" si="1"/>
        <v>6.5449230860483283</v>
      </c>
      <c r="J68" s="7">
        <f t="shared" si="2"/>
        <v>7.8539077032579945</v>
      </c>
      <c r="K68" s="8" t="s">
        <v>13</v>
      </c>
    </row>
    <row r="69" spans="1:11" ht="12.75" x14ac:dyDescent="0.2">
      <c r="A69" s="2">
        <v>1876.01</v>
      </c>
      <c r="B69" s="7">
        <v>4.46</v>
      </c>
      <c r="C69" s="7">
        <v>0.3</v>
      </c>
      <c r="D69" s="7">
        <v>0.3533</v>
      </c>
      <c r="E69" s="7">
        <v>10.846575209999999</v>
      </c>
      <c r="F69" s="7">
        <f t="shared" si="3"/>
        <v>1876.0416666666622</v>
      </c>
      <c r="G69" s="7">
        <v>4.59</v>
      </c>
      <c r="H69" s="7">
        <f t="shared" si="0"/>
        <v>98.154887546296735</v>
      </c>
      <c r="I69" s="7">
        <f t="shared" si="1"/>
        <v>6.6023466959392412</v>
      </c>
      <c r="J69" s="7">
        <f t="shared" si="2"/>
        <v>7.7753636255844469</v>
      </c>
      <c r="K69" s="8" t="s">
        <v>13</v>
      </c>
    </row>
    <row r="70" spans="1:11" ht="12.75" x14ac:dyDescent="0.2">
      <c r="A70" s="2">
        <v>1876.02</v>
      </c>
      <c r="B70" s="7">
        <v>4.5199999999999996</v>
      </c>
      <c r="C70" s="7">
        <v>0.3</v>
      </c>
      <c r="D70" s="7">
        <v>0.34670000000000001</v>
      </c>
      <c r="E70" s="7">
        <v>10.846575209999999</v>
      </c>
      <c r="F70" s="7">
        <f t="shared" si="3"/>
        <v>1876.1249999999955</v>
      </c>
      <c r="G70" s="7">
        <f>G69*11/12+G81*1/12</f>
        <v>4.5783333333333331</v>
      </c>
      <c r="H70" s="7">
        <f t="shared" si="0"/>
        <v>99.475356885484587</v>
      </c>
      <c r="I70" s="7">
        <f t="shared" si="1"/>
        <v>6.6023466959392412</v>
      </c>
      <c r="J70" s="7">
        <f t="shared" si="2"/>
        <v>7.6301119982737839</v>
      </c>
      <c r="K70" s="8" t="s">
        <v>13</v>
      </c>
    </row>
    <row r="71" spans="1:11" ht="12.75" x14ac:dyDescent="0.2">
      <c r="A71" s="2">
        <v>1876.03</v>
      </c>
      <c r="B71" s="7">
        <v>4.51</v>
      </c>
      <c r="C71" s="7">
        <v>0.3</v>
      </c>
      <c r="D71" s="7">
        <v>0.34</v>
      </c>
      <c r="E71" s="7">
        <v>10.846575209999999</v>
      </c>
      <c r="F71" s="7">
        <f t="shared" si="3"/>
        <v>1876.2083333333287</v>
      </c>
      <c r="G71" s="7">
        <f>G69*10/12+G81*2/12</f>
        <v>4.5666666666666664</v>
      </c>
      <c r="H71" s="7">
        <f t="shared" si="0"/>
        <v>99.255278662286599</v>
      </c>
      <c r="I71" s="7">
        <f t="shared" si="1"/>
        <v>6.6023466959392412</v>
      </c>
      <c r="J71" s="7">
        <f t="shared" si="2"/>
        <v>7.4826595887311411</v>
      </c>
      <c r="K71" s="8" t="s">
        <v>13</v>
      </c>
    </row>
    <row r="72" spans="1:11" ht="12.75" x14ac:dyDescent="0.2">
      <c r="A72" s="2">
        <v>1876.04</v>
      </c>
      <c r="B72" s="7">
        <v>4.34</v>
      </c>
      <c r="C72" s="7">
        <v>0.3</v>
      </c>
      <c r="D72" s="7">
        <v>0.33329999999999999</v>
      </c>
      <c r="E72" s="7">
        <v>10.751490909999999</v>
      </c>
      <c r="F72" s="7">
        <f t="shared" si="3"/>
        <v>1876.291666666662</v>
      </c>
      <c r="G72" s="7">
        <f>G69*9/12+G81*3/12</f>
        <v>4.5550000000000006</v>
      </c>
      <c r="H72" s="7">
        <f t="shared" si="0"/>
        <v>96.358657480369857</v>
      </c>
      <c r="I72" s="7">
        <f t="shared" si="1"/>
        <v>6.6607366921914632</v>
      </c>
      <c r="J72" s="7">
        <f t="shared" si="2"/>
        <v>7.4000784650247153</v>
      </c>
      <c r="K72" s="8" t="s">
        <v>13</v>
      </c>
    </row>
    <row r="73" spans="1:11" ht="12.75" x14ac:dyDescent="0.2">
      <c r="A73" s="2">
        <v>1876.05</v>
      </c>
      <c r="B73" s="7">
        <v>4.18</v>
      </c>
      <c r="C73" s="7">
        <v>0.3</v>
      </c>
      <c r="D73" s="7">
        <v>0.32669999999999999</v>
      </c>
      <c r="E73" s="7">
        <v>10.370910739999999</v>
      </c>
      <c r="F73" s="7">
        <f t="shared" si="3"/>
        <v>1876.3749999999952</v>
      </c>
      <c r="G73" s="7">
        <f>G69*8/12+G81*4/12</f>
        <v>4.543333333333333</v>
      </c>
      <c r="H73" s="7">
        <f t="shared" si="0"/>
        <v>96.211965854794329</v>
      </c>
      <c r="I73" s="7">
        <f t="shared" si="1"/>
        <v>6.9051650135019855</v>
      </c>
      <c r="J73" s="7">
        <f t="shared" si="2"/>
        <v>7.5197246997036622</v>
      </c>
      <c r="K73" s="8" t="s">
        <v>13</v>
      </c>
    </row>
    <row r="74" spans="1:11" ht="12.75" x14ac:dyDescent="0.2">
      <c r="A74" s="2">
        <v>1876.06</v>
      </c>
      <c r="B74" s="7">
        <v>4.1500000000000004</v>
      </c>
      <c r="C74" s="7">
        <v>0.3</v>
      </c>
      <c r="D74" s="7">
        <v>0.32</v>
      </c>
      <c r="E74" s="7">
        <v>10.08541488</v>
      </c>
      <c r="F74" s="7">
        <f t="shared" si="3"/>
        <v>1876.4583333333285</v>
      </c>
      <c r="G74" s="7">
        <f>G69*7/12+G81*5/12</f>
        <v>4.5316666666666663</v>
      </c>
      <c r="H74" s="7">
        <f t="shared" ref="H74:H137" si="4">B74*$E$1743/E74</f>
        <v>98.225450989082162</v>
      </c>
      <c r="I74" s="7">
        <f t="shared" ref="I74:I137" si="5">C74*$E$1743/E74</f>
        <v>7.1006350112589498</v>
      </c>
      <c r="J74" s="7">
        <f t="shared" ref="J74:J137" si="6">D74*$E$1743/E74</f>
        <v>7.5740106786762134</v>
      </c>
      <c r="K74" s="8" t="s">
        <v>13</v>
      </c>
    </row>
    <row r="75" spans="1:11" ht="12.75" x14ac:dyDescent="0.2">
      <c r="A75" s="2">
        <v>1876.07</v>
      </c>
      <c r="B75" s="7">
        <v>4.0999999999999996</v>
      </c>
      <c r="C75" s="7">
        <v>0.3</v>
      </c>
      <c r="D75" s="7">
        <v>0.31330000000000002</v>
      </c>
      <c r="E75" s="7">
        <v>10.08541488</v>
      </c>
      <c r="F75" s="7">
        <f t="shared" ref="F75:F138" si="7">F74+1/12</f>
        <v>1876.5416666666617</v>
      </c>
      <c r="G75" s="7">
        <f>G69*6/12+G81*6/12</f>
        <v>4.5199999999999996</v>
      </c>
      <c r="H75" s="7">
        <f t="shared" si="4"/>
        <v>97.042011820538974</v>
      </c>
      <c r="I75" s="7">
        <f t="shared" si="5"/>
        <v>7.1006350112589498</v>
      </c>
      <c r="J75" s="7">
        <f t="shared" si="6"/>
        <v>7.4154298300914308</v>
      </c>
      <c r="K75" s="8" t="s">
        <v>13</v>
      </c>
    </row>
    <row r="76" spans="1:11" ht="12.75" x14ac:dyDescent="0.2">
      <c r="A76" s="2">
        <v>1876.08</v>
      </c>
      <c r="B76" s="7">
        <v>3.93</v>
      </c>
      <c r="C76" s="7">
        <v>0.3</v>
      </c>
      <c r="D76" s="7">
        <v>0.30669999999999997</v>
      </c>
      <c r="E76" s="7">
        <v>10.180580170000001</v>
      </c>
      <c r="F76" s="7">
        <f t="shared" si="7"/>
        <v>1876.624999999995</v>
      </c>
      <c r="G76" s="7">
        <f>G69*5/12+G81*7/12</f>
        <v>4.5083333333333337</v>
      </c>
      <c r="H76" s="7">
        <f t="shared" si="4"/>
        <v>92.148808745150305</v>
      </c>
      <c r="I76" s="7">
        <f t="shared" si="5"/>
        <v>7.0342602095534579</v>
      </c>
      <c r="J76" s="7">
        <f t="shared" si="6"/>
        <v>7.1913586875668178</v>
      </c>
      <c r="K76" s="8" t="s">
        <v>13</v>
      </c>
    </row>
    <row r="77" spans="1:11" ht="12.75" x14ac:dyDescent="0.2">
      <c r="A77" s="2">
        <v>1876.09</v>
      </c>
      <c r="B77" s="7">
        <v>3.69</v>
      </c>
      <c r="C77" s="7">
        <v>0.3</v>
      </c>
      <c r="D77" s="7">
        <v>0.3</v>
      </c>
      <c r="E77" s="7">
        <v>10.275745450000001</v>
      </c>
      <c r="F77" s="7">
        <f t="shared" si="7"/>
        <v>1876.7083333333283</v>
      </c>
      <c r="G77" s="7">
        <f>G69*4/12+G81*8/12</f>
        <v>4.496666666666667</v>
      </c>
      <c r="H77" s="7">
        <f t="shared" si="4"/>
        <v>85.720112403134678</v>
      </c>
      <c r="I77" s="7">
        <f t="shared" si="5"/>
        <v>6.9691148295231446</v>
      </c>
      <c r="J77" s="7">
        <f t="shared" si="6"/>
        <v>6.9691148295231446</v>
      </c>
      <c r="K77" s="8" t="s">
        <v>13</v>
      </c>
    </row>
    <row r="78" spans="1:11" ht="12.75" x14ac:dyDescent="0.2">
      <c r="A78" s="2">
        <v>1876.1</v>
      </c>
      <c r="B78" s="7">
        <v>3.67</v>
      </c>
      <c r="C78" s="7">
        <v>0.3</v>
      </c>
      <c r="D78" s="7">
        <v>0.29330000000000001</v>
      </c>
      <c r="E78" s="7">
        <v>10.465995039999999</v>
      </c>
      <c r="F78" s="7">
        <f t="shared" si="7"/>
        <v>1876.7916666666615</v>
      </c>
      <c r="G78" s="7">
        <f>G69*3/12+G81*9/12</f>
        <v>4.4850000000000003</v>
      </c>
      <c r="H78" s="7">
        <f t="shared" si="4"/>
        <v>83.705740510268754</v>
      </c>
      <c r="I78" s="7">
        <f t="shared" si="5"/>
        <v>6.8424311043816415</v>
      </c>
      <c r="J78" s="7">
        <f t="shared" si="6"/>
        <v>6.68961680971712</v>
      </c>
      <c r="K78" s="8" t="s">
        <v>13</v>
      </c>
    </row>
    <row r="79" spans="1:11" ht="12.75" x14ac:dyDescent="0.2">
      <c r="A79" s="2">
        <v>1876.11</v>
      </c>
      <c r="B79" s="7">
        <v>3.6</v>
      </c>
      <c r="C79" s="7">
        <v>0.3</v>
      </c>
      <c r="D79" s="7">
        <v>0.28670000000000001</v>
      </c>
      <c r="E79" s="7">
        <v>10.56116033</v>
      </c>
      <c r="F79" s="7">
        <f t="shared" si="7"/>
        <v>1876.8749999999948</v>
      </c>
      <c r="G79" s="7">
        <f>G69*2/12+G81*10/12</f>
        <v>4.4733333333333336</v>
      </c>
      <c r="H79" s="7">
        <f t="shared" si="4"/>
        <v>81.369297799496607</v>
      </c>
      <c r="I79" s="7">
        <f t="shared" si="5"/>
        <v>6.7807748166247164</v>
      </c>
      <c r="J79" s="7">
        <f t="shared" si="6"/>
        <v>6.4801604664210215</v>
      </c>
      <c r="K79" s="8" t="s">
        <v>13</v>
      </c>
    </row>
    <row r="80" spans="1:11" ht="12.75" x14ac:dyDescent="0.2">
      <c r="A80" s="2">
        <v>1876.12</v>
      </c>
      <c r="B80" s="7">
        <v>3.58</v>
      </c>
      <c r="C80" s="7">
        <v>0.3</v>
      </c>
      <c r="D80" s="7">
        <v>0.28000000000000003</v>
      </c>
      <c r="E80" s="7">
        <v>10.751490909999999</v>
      </c>
      <c r="F80" s="7">
        <f t="shared" si="7"/>
        <v>1876.958333333328</v>
      </c>
      <c r="G80" s="7">
        <f>G69*1/12+G81*11/12</f>
        <v>4.4616666666666669</v>
      </c>
      <c r="H80" s="7">
        <f t="shared" si="4"/>
        <v>79.48479119348481</v>
      </c>
      <c r="I80" s="7">
        <f t="shared" si="5"/>
        <v>6.6607366921914632</v>
      </c>
      <c r="J80" s="7">
        <f t="shared" si="6"/>
        <v>6.2166875793787</v>
      </c>
      <c r="K80" s="8" t="s">
        <v>13</v>
      </c>
    </row>
    <row r="81" spans="1:11" ht="12.75" x14ac:dyDescent="0.2">
      <c r="A81" s="2">
        <v>1877.01</v>
      </c>
      <c r="B81" s="7">
        <v>3.55</v>
      </c>
      <c r="C81" s="7">
        <v>0.2908</v>
      </c>
      <c r="D81" s="7">
        <v>0.28170000000000001</v>
      </c>
      <c r="E81" s="7">
        <v>10.9417405</v>
      </c>
      <c r="F81" s="7">
        <f t="shared" si="7"/>
        <v>1877.0416666666613</v>
      </c>
      <c r="G81" s="7">
        <v>4.45</v>
      </c>
      <c r="H81" s="7">
        <f t="shared" si="4"/>
        <v>77.448256518238566</v>
      </c>
      <c r="I81" s="7">
        <f t="shared" si="5"/>
        <v>6.3442121114095134</v>
      </c>
      <c r="J81" s="7">
        <f t="shared" si="6"/>
        <v>6.1456827777993812</v>
      </c>
      <c r="K81" s="8" t="s">
        <v>13</v>
      </c>
    </row>
    <row r="82" spans="1:11" ht="12.75" x14ac:dyDescent="0.2">
      <c r="A82" s="2">
        <v>1877.02</v>
      </c>
      <c r="B82" s="7">
        <v>3.34</v>
      </c>
      <c r="C82" s="7">
        <v>0.28170000000000001</v>
      </c>
      <c r="D82" s="7">
        <v>0.2833</v>
      </c>
      <c r="E82" s="7">
        <v>10.65632562</v>
      </c>
      <c r="F82" s="7">
        <f t="shared" si="7"/>
        <v>1877.1249999999945</v>
      </c>
      <c r="G82" s="7">
        <f>G81*11/12+G93*1/12</f>
        <v>4.440833333333333</v>
      </c>
      <c r="H82" s="7">
        <f t="shared" si="4"/>
        <v>74.818446660791864</v>
      </c>
      <c r="I82" s="7">
        <f t="shared" si="5"/>
        <v>6.3102863545943322</v>
      </c>
      <c r="J82" s="7">
        <f t="shared" si="6"/>
        <v>6.3461275266474066</v>
      </c>
      <c r="K82" s="8" t="s">
        <v>13</v>
      </c>
    </row>
    <row r="83" spans="1:11" ht="12.75" x14ac:dyDescent="0.2">
      <c r="A83" s="2">
        <v>1877.03</v>
      </c>
      <c r="B83" s="7">
        <v>3.17</v>
      </c>
      <c r="C83" s="7">
        <v>0.27250000000000002</v>
      </c>
      <c r="D83" s="7">
        <v>0.28499999999999998</v>
      </c>
      <c r="E83" s="7">
        <v>10.180580170000001</v>
      </c>
      <c r="F83" s="7">
        <f t="shared" si="7"/>
        <v>1877.2083333333278</v>
      </c>
      <c r="G83" s="7">
        <f>G81*10/12+G93*2/12</f>
        <v>4.4316666666666666</v>
      </c>
      <c r="H83" s="7">
        <f t="shared" si="4"/>
        <v>74.328682880948207</v>
      </c>
      <c r="I83" s="7">
        <f t="shared" si="5"/>
        <v>6.3894530236777261</v>
      </c>
      <c r="J83" s="7">
        <f t="shared" si="6"/>
        <v>6.6825471990757848</v>
      </c>
      <c r="K83" s="8" t="s">
        <v>13</v>
      </c>
    </row>
    <row r="84" spans="1:11" ht="12.75" x14ac:dyDescent="0.2">
      <c r="A84" s="2">
        <v>1877.04</v>
      </c>
      <c r="B84" s="7">
        <v>2.94</v>
      </c>
      <c r="C84" s="7">
        <v>0.26329999999999998</v>
      </c>
      <c r="D84" s="7">
        <v>0.28670000000000001</v>
      </c>
      <c r="E84" s="7">
        <v>10.465995039999999</v>
      </c>
      <c r="F84" s="7">
        <f t="shared" si="7"/>
        <v>1877.2916666666611</v>
      </c>
      <c r="G84" s="7">
        <f>G81*9/12+G93*3/12</f>
        <v>4.4225000000000003</v>
      </c>
      <c r="H84" s="7">
        <f t="shared" si="4"/>
        <v>67.055824822940096</v>
      </c>
      <c r="I84" s="7">
        <f t="shared" si="5"/>
        <v>6.0053736992789544</v>
      </c>
      <c r="J84" s="7">
        <f t="shared" si="6"/>
        <v>6.539083325420723</v>
      </c>
      <c r="K84" s="8" t="s">
        <v>13</v>
      </c>
    </row>
    <row r="85" spans="1:11" ht="12.75" x14ac:dyDescent="0.2">
      <c r="A85" s="2">
        <v>1877.05</v>
      </c>
      <c r="B85" s="7">
        <v>2.94</v>
      </c>
      <c r="C85" s="7">
        <v>0.25419999999999998</v>
      </c>
      <c r="D85" s="7">
        <v>0.2883</v>
      </c>
      <c r="E85" s="7">
        <v>10.65632562</v>
      </c>
      <c r="F85" s="7">
        <f t="shared" si="7"/>
        <v>1877.3749999999943</v>
      </c>
      <c r="G85" s="7">
        <f>G81*8/12+G93*4/12</f>
        <v>4.4133333333333331</v>
      </c>
      <c r="H85" s="7">
        <f t="shared" si="4"/>
        <v>65.85815364752338</v>
      </c>
      <c r="I85" s="7">
        <f t="shared" si="5"/>
        <v>5.6942662099321231</v>
      </c>
      <c r="J85" s="7">
        <f t="shared" si="6"/>
        <v>6.4581311893132618</v>
      </c>
      <c r="K85" s="8" t="s">
        <v>13</v>
      </c>
    </row>
    <row r="86" spans="1:11" ht="12.75" x14ac:dyDescent="0.2">
      <c r="A86" s="2">
        <v>1877.06</v>
      </c>
      <c r="B86" s="7">
        <v>2.73</v>
      </c>
      <c r="C86" s="7">
        <v>0.245</v>
      </c>
      <c r="D86" s="7">
        <v>0.28999999999999998</v>
      </c>
      <c r="E86" s="7">
        <v>10.08541488</v>
      </c>
      <c r="F86" s="7">
        <f t="shared" si="7"/>
        <v>1877.4583333333276</v>
      </c>
      <c r="G86" s="7">
        <f>G81*7/12+G93*5/12</f>
        <v>4.4041666666666668</v>
      </c>
      <c r="H86" s="7">
        <f t="shared" si="4"/>
        <v>64.615778602456444</v>
      </c>
      <c r="I86" s="7">
        <f t="shared" si="5"/>
        <v>5.7988519258614764</v>
      </c>
      <c r="J86" s="7">
        <f t="shared" si="6"/>
        <v>6.863947177550318</v>
      </c>
      <c r="K86" s="8" t="s">
        <v>13</v>
      </c>
    </row>
    <row r="87" spans="1:11" ht="12.75" x14ac:dyDescent="0.2">
      <c r="A87" s="2">
        <v>1877.07</v>
      </c>
      <c r="B87" s="7">
        <v>2.85</v>
      </c>
      <c r="C87" s="7">
        <v>0.23580000000000001</v>
      </c>
      <c r="D87" s="7">
        <v>0.29170000000000001</v>
      </c>
      <c r="E87" s="7">
        <v>10.180580170000001</v>
      </c>
      <c r="F87" s="7">
        <f t="shared" si="7"/>
        <v>1877.5416666666608</v>
      </c>
      <c r="G87" s="7">
        <f>G81*6/12+G93*6/12</f>
        <v>4.3949999999999996</v>
      </c>
      <c r="H87" s="7">
        <f t="shared" si="4"/>
        <v>66.825471990757862</v>
      </c>
      <c r="I87" s="7">
        <f t="shared" si="5"/>
        <v>5.528928524709019</v>
      </c>
      <c r="J87" s="7">
        <f t="shared" si="6"/>
        <v>6.8396456770891465</v>
      </c>
      <c r="K87" s="8" t="s">
        <v>13</v>
      </c>
    </row>
    <row r="88" spans="1:11" ht="12.75" x14ac:dyDescent="0.2">
      <c r="A88" s="2">
        <v>1877.08</v>
      </c>
      <c r="B88" s="7">
        <v>3.05</v>
      </c>
      <c r="C88" s="7">
        <v>0.22670000000000001</v>
      </c>
      <c r="D88" s="7">
        <v>0.29330000000000001</v>
      </c>
      <c r="E88" s="7">
        <v>9.8000000000000007</v>
      </c>
      <c r="F88" s="7">
        <f t="shared" si="7"/>
        <v>1877.6249999999941</v>
      </c>
      <c r="G88" s="7">
        <f>G81*5/12+G93*7/12</f>
        <v>4.3858333333333333</v>
      </c>
      <c r="H88" s="7">
        <f t="shared" si="4"/>
        <v>74.29224234693875</v>
      </c>
      <c r="I88" s="7">
        <f t="shared" si="5"/>
        <v>5.5219840459183667</v>
      </c>
      <c r="J88" s="7">
        <f t="shared" si="6"/>
        <v>7.1442343214285708</v>
      </c>
      <c r="K88" s="8" t="s">
        <v>13</v>
      </c>
    </row>
    <row r="89" spans="1:11" ht="12.75" x14ac:dyDescent="0.2">
      <c r="A89" s="2">
        <v>1877.09</v>
      </c>
      <c r="B89" s="7">
        <v>3.24</v>
      </c>
      <c r="C89" s="7">
        <v>0.2175</v>
      </c>
      <c r="D89" s="7">
        <v>0.29499999999999998</v>
      </c>
      <c r="E89" s="7">
        <v>9.7048347110000002</v>
      </c>
      <c r="F89" s="7">
        <f t="shared" si="7"/>
        <v>1877.7083333333273</v>
      </c>
      <c r="G89" s="7">
        <f>G81*4/12+G93*8/12</f>
        <v>4.3766666666666669</v>
      </c>
      <c r="H89" s="7">
        <f t="shared" si="4"/>
        <v>79.694173371480929</v>
      </c>
      <c r="I89" s="7">
        <f t="shared" si="5"/>
        <v>5.3498403420670062</v>
      </c>
      <c r="J89" s="7">
        <f t="shared" si="6"/>
        <v>7.2561052915391571</v>
      </c>
      <c r="K89" s="8" t="s">
        <v>13</v>
      </c>
    </row>
    <row r="90" spans="1:11" ht="12.75" x14ac:dyDescent="0.2">
      <c r="A90" s="2">
        <v>1877.1</v>
      </c>
      <c r="B90" s="7">
        <v>3.31</v>
      </c>
      <c r="C90" s="7">
        <v>0.20830000000000001</v>
      </c>
      <c r="D90" s="7">
        <v>0.29670000000000002</v>
      </c>
      <c r="E90" s="7">
        <v>9.7048347110000002</v>
      </c>
      <c r="F90" s="7">
        <f t="shared" si="7"/>
        <v>1877.7916666666606</v>
      </c>
      <c r="G90" s="7">
        <f>G81*3/12+G93*9/12</f>
        <v>4.3675000000000006</v>
      </c>
      <c r="H90" s="7">
        <f t="shared" si="4"/>
        <v>81.415961067778341</v>
      </c>
      <c r="I90" s="7">
        <f t="shared" si="5"/>
        <v>5.1235482448393439</v>
      </c>
      <c r="J90" s="7">
        <f t="shared" si="6"/>
        <v>7.2979201355920953</v>
      </c>
      <c r="K90" s="8" t="s">
        <v>13</v>
      </c>
    </row>
    <row r="91" spans="1:11" ht="12.75" x14ac:dyDescent="0.2">
      <c r="A91" s="2">
        <v>1877.11</v>
      </c>
      <c r="B91" s="7">
        <v>3.26</v>
      </c>
      <c r="C91" s="7">
        <v>0.19919999999999999</v>
      </c>
      <c r="D91" s="7">
        <v>0.29830000000000001</v>
      </c>
      <c r="E91" s="7">
        <v>9.5145851239999999</v>
      </c>
      <c r="F91" s="7">
        <f t="shared" si="7"/>
        <v>1877.8749999999939</v>
      </c>
      <c r="G91" s="7">
        <f>G81*2/12+G93*10/12</f>
        <v>4.3583333333333334</v>
      </c>
      <c r="H91" s="7">
        <f t="shared" si="4"/>
        <v>81.789480030721705</v>
      </c>
      <c r="I91" s="7">
        <f t="shared" si="5"/>
        <v>4.9976884730428726</v>
      </c>
      <c r="J91" s="7">
        <f t="shared" si="6"/>
        <v>7.4839883107865912</v>
      </c>
      <c r="K91" s="8" t="s">
        <v>13</v>
      </c>
    </row>
    <row r="92" spans="1:11" ht="12.75" x14ac:dyDescent="0.2">
      <c r="A92" s="2">
        <v>1877.12</v>
      </c>
      <c r="B92" s="7">
        <v>3.25</v>
      </c>
      <c r="C92" s="7">
        <v>0.19</v>
      </c>
      <c r="D92" s="7">
        <v>0.3</v>
      </c>
      <c r="E92" s="7">
        <v>9.5145851239999999</v>
      </c>
      <c r="F92" s="7">
        <f t="shared" si="7"/>
        <v>1877.9583333333271</v>
      </c>
      <c r="G92" s="7">
        <f>G81*1/12+G93*11/12</f>
        <v>4.3491666666666662</v>
      </c>
      <c r="H92" s="7">
        <f t="shared" si="4"/>
        <v>81.538592055167356</v>
      </c>
      <c r="I92" s="7">
        <f t="shared" si="5"/>
        <v>4.7668715355328608</v>
      </c>
      <c r="J92" s="7">
        <f t="shared" si="6"/>
        <v>7.5266392666308315</v>
      </c>
      <c r="K92" s="8" t="s">
        <v>13</v>
      </c>
    </row>
    <row r="93" spans="1:11" ht="12.75" x14ac:dyDescent="0.2">
      <c r="A93" s="2">
        <v>1878.01</v>
      </c>
      <c r="B93" s="7">
        <v>3.25</v>
      </c>
      <c r="C93" s="7">
        <v>0.18920000000000001</v>
      </c>
      <c r="D93" s="7">
        <v>0.30080000000000001</v>
      </c>
      <c r="E93" s="7">
        <v>9.229089256</v>
      </c>
      <c r="F93" s="7">
        <f t="shared" si="7"/>
        <v>1878.0416666666604</v>
      </c>
      <c r="G93" s="7">
        <v>4.34</v>
      </c>
      <c r="H93" s="7">
        <f t="shared" si="4"/>
        <v>84.06093531879479</v>
      </c>
      <c r="I93" s="7">
        <f t="shared" si="5"/>
        <v>4.8936396807126066</v>
      </c>
      <c r="J93" s="7">
        <f t="shared" si="6"/>
        <v>7.7801628750441445</v>
      </c>
      <c r="K93" s="8" t="s">
        <v>13</v>
      </c>
    </row>
    <row r="94" spans="1:11" ht="12.75" x14ac:dyDescent="0.2">
      <c r="A94" s="2">
        <v>1878.02</v>
      </c>
      <c r="B94" s="7">
        <v>3.18</v>
      </c>
      <c r="C94" s="7">
        <v>0.1883</v>
      </c>
      <c r="D94" s="7">
        <v>0.30170000000000002</v>
      </c>
      <c r="E94" s="7">
        <v>9.1340049590000003</v>
      </c>
      <c r="F94" s="7">
        <f t="shared" si="7"/>
        <v>1878.1249999999936</v>
      </c>
      <c r="G94" s="7">
        <f>G93*11/12+G105*1/12</f>
        <v>4.33</v>
      </c>
      <c r="H94" s="7">
        <f t="shared" si="4"/>
        <v>83.106612423287601</v>
      </c>
      <c r="I94" s="7">
        <f t="shared" si="5"/>
        <v>4.9210613582720297</v>
      </c>
      <c r="J94" s="7">
        <f t="shared" si="6"/>
        <v>7.8846745182722859</v>
      </c>
      <c r="K94" s="8" t="s">
        <v>13</v>
      </c>
    </row>
    <row r="95" spans="1:11" ht="12.75" x14ac:dyDescent="0.2">
      <c r="A95" s="2">
        <v>1878.03</v>
      </c>
      <c r="B95" s="7">
        <v>3.24</v>
      </c>
      <c r="C95" s="7">
        <v>0.1875</v>
      </c>
      <c r="D95" s="7">
        <v>0.30249999999999999</v>
      </c>
      <c r="E95" s="7">
        <v>8.9436743799999991</v>
      </c>
      <c r="F95" s="7">
        <f t="shared" si="7"/>
        <v>1878.2083333333269</v>
      </c>
      <c r="G95" s="7">
        <f>G93*10/12+G105*2/12</f>
        <v>4.32</v>
      </c>
      <c r="H95" s="7">
        <f t="shared" si="4"/>
        <v>86.476625505232235</v>
      </c>
      <c r="I95" s="7">
        <f t="shared" si="5"/>
        <v>5.0044343463676055</v>
      </c>
      <c r="J95" s="7">
        <f t="shared" si="6"/>
        <v>8.0738207454730695</v>
      </c>
      <c r="K95" s="8" t="s">
        <v>13</v>
      </c>
    </row>
    <row r="96" spans="1:11" ht="12.75" x14ac:dyDescent="0.2">
      <c r="A96" s="2">
        <v>1878.04</v>
      </c>
      <c r="B96" s="7">
        <v>3.33</v>
      </c>
      <c r="C96" s="7">
        <v>0.1867</v>
      </c>
      <c r="D96" s="7">
        <v>0.30330000000000001</v>
      </c>
      <c r="E96" s="7">
        <v>8.8485090910000004</v>
      </c>
      <c r="F96" s="7">
        <f t="shared" si="7"/>
        <v>1878.2916666666601</v>
      </c>
      <c r="G96" s="7">
        <f>G93*9/12+G105*3/12</f>
        <v>4.3100000000000005</v>
      </c>
      <c r="H96" s="7">
        <f t="shared" si="4"/>
        <v>89.834640708965495</v>
      </c>
      <c r="I96" s="7">
        <f t="shared" si="5"/>
        <v>5.0366749010101675</v>
      </c>
      <c r="J96" s="7">
        <f t="shared" si="6"/>
        <v>8.1822361943030746</v>
      </c>
      <c r="K96" s="8" t="s">
        <v>13</v>
      </c>
    </row>
    <row r="97" spans="1:11" ht="12.75" x14ac:dyDescent="0.2">
      <c r="A97" s="2">
        <v>1878.05</v>
      </c>
      <c r="B97" s="7">
        <v>3.34</v>
      </c>
      <c r="C97" s="7">
        <v>0.18579999999999999</v>
      </c>
      <c r="D97" s="7">
        <v>0.30420000000000003</v>
      </c>
      <c r="E97" s="7">
        <v>8.5630942149999996</v>
      </c>
      <c r="F97" s="7">
        <f t="shared" si="7"/>
        <v>1878.3749999999934</v>
      </c>
      <c r="G97" s="7">
        <f>G93*8/12+G105*4/12</f>
        <v>4.3</v>
      </c>
      <c r="H97" s="7">
        <f t="shared" si="4"/>
        <v>93.10766762362428</v>
      </c>
      <c r="I97" s="7">
        <f t="shared" si="5"/>
        <v>5.1794624684040098</v>
      </c>
      <c r="J97" s="7">
        <f t="shared" si="6"/>
        <v>8.4800456560199127</v>
      </c>
      <c r="K97" s="8" t="s">
        <v>13</v>
      </c>
    </row>
    <row r="98" spans="1:11" ht="12.75" x14ac:dyDescent="0.2">
      <c r="A98" s="2">
        <v>1878.06</v>
      </c>
      <c r="B98" s="7">
        <v>3.41</v>
      </c>
      <c r="C98" s="7">
        <v>0.185</v>
      </c>
      <c r="D98" s="7">
        <v>0.30499999999999999</v>
      </c>
      <c r="E98" s="7">
        <v>8.3728446279999993</v>
      </c>
      <c r="F98" s="7">
        <f t="shared" si="7"/>
        <v>1878.4583333333267</v>
      </c>
      <c r="G98" s="7">
        <f>G93*7/12+G105*5/12</f>
        <v>4.29</v>
      </c>
      <c r="H98" s="7">
        <f t="shared" si="4"/>
        <v>97.218977679087544</v>
      </c>
      <c r="I98" s="7">
        <f t="shared" si="5"/>
        <v>5.2743433638214636</v>
      </c>
      <c r="J98" s="7">
        <f t="shared" si="6"/>
        <v>8.6955390592732247</v>
      </c>
      <c r="K98" s="8" t="s">
        <v>13</v>
      </c>
    </row>
    <row r="99" spans="1:11" ht="12.75" x14ac:dyDescent="0.2">
      <c r="A99" s="2">
        <v>1878.07</v>
      </c>
      <c r="B99" s="7">
        <v>3.48</v>
      </c>
      <c r="C99" s="7">
        <v>0.1842</v>
      </c>
      <c r="D99" s="7">
        <v>0.30580000000000002</v>
      </c>
      <c r="E99" s="7">
        <v>8.4679289260000008</v>
      </c>
      <c r="F99" s="7">
        <f t="shared" si="7"/>
        <v>1878.5416666666599</v>
      </c>
      <c r="G99" s="7">
        <f>G93*6/12+G105*6/12</f>
        <v>4.2799999999999994</v>
      </c>
      <c r="H99" s="7">
        <f t="shared" si="4"/>
        <v>98.100617903084157</v>
      </c>
      <c r="I99" s="7">
        <f t="shared" si="5"/>
        <v>5.1925671890080745</v>
      </c>
      <c r="J99" s="7">
        <f t="shared" si="6"/>
        <v>8.6204508490698668</v>
      </c>
      <c r="K99" s="8" t="s">
        <v>13</v>
      </c>
    </row>
    <row r="100" spans="1:11" ht="12.75" x14ac:dyDescent="0.2">
      <c r="A100" s="2">
        <v>1878.08</v>
      </c>
      <c r="B100" s="7">
        <v>3.45</v>
      </c>
      <c r="C100" s="7">
        <v>0.18329999999999999</v>
      </c>
      <c r="D100" s="7">
        <v>0.30669999999999997</v>
      </c>
      <c r="E100" s="7">
        <v>8.5630942149999996</v>
      </c>
      <c r="F100" s="7">
        <f t="shared" si="7"/>
        <v>1878.6249999999932</v>
      </c>
      <c r="G100" s="7">
        <f>G93*5/12+G105*7/12</f>
        <v>4.2699999999999996</v>
      </c>
      <c r="H100" s="7">
        <f t="shared" si="4"/>
        <v>96.17408781482149</v>
      </c>
      <c r="I100" s="7">
        <f t="shared" si="5"/>
        <v>5.1097711004222548</v>
      </c>
      <c r="J100" s="7">
        <f t="shared" si="6"/>
        <v>8.5497370240016668</v>
      </c>
      <c r="K100" s="8" t="s">
        <v>13</v>
      </c>
    </row>
    <row r="101" spans="1:11" ht="12.75" x14ac:dyDescent="0.2">
      <c r="A101" s="2">
        <v>1878.09</v>
      </c>
      <c r="B101" s="7">
        <v>3.52</v>
      </c>
      <c r="C101" s="7">
        <v>0.1825</v>
      </c>
      <c r="D101" s="7">
        <v>0.3075</v>
      </c>
      <c r="E101" s="7">
        <v>8.5630942149999996</v>
      </c>
      <c r="F101" s="7">
        <f t="shared" si="7"/>
        <v>1878.7083333333264</v>
      </c>
      <c r="G101" s="7">
        <f>G93*4/12+G105*8/12</f>
        <v>4.26</v>
      </c>
      <c r="H101" s="7">
        <f t="shared" si="4"/>
        <v>98.12544611831062</v>
      </c>
      <c r="I101" s="7">
        <f t="shared" si="5"/>
        <v>5.0874698626680939</v>
      </c>
      <c r="J101" s="7">
        <f t="shared" si="6"/>
        <v>8.5720382617558286</v>
      </c>
      <c r="K101" s="8" t="s">
        <v>13</v>
      </c>
    </row>
    <row r="102" spans="1:11" ht="12.75" x14ac:dyDescent="0.2">
      <c r="A102" s="2">
        <v>1878.1</v>
      </c>
      <c r="B102" s="7">
        <v>3.48</v>
      </c>
      <c r="C102" s="7">
        <v>0.1817</v>
      </c>
      <c r="D102" s="7">
        <v>0.30830000000000002</v>
      </c>
      <c r="E102" s="7">
        <v>8.4679289260000008</v>
      </c>
      <c r="F102" s="7">
        <f t="shared" si="7"/>
        <v>1878.7916666666597</v>
      </c>
      <c r="G102" s="7">
        <f>G93*3/12+G105*9/12</f>
        <v>4.25</v>
      </c>
      <c r="H102" s="7">
        <f t="shared" si="4"/>
        <v>98.100617903084157</v>
      </c>
      <c r="I102" s="7">
        <f t="shared" si="5"/>
        <v>5.1220926071811466</v>
      </c>
      <c r="J102" s="7">
        <f t="shared" si="6"/>
        <v>8.6909254308967956</v>
      </c>
      <c r="K102" s="8" t="s">
        <v>13</v>
      </c>
    </row>
    <row r="103" spans="1:11" ht="12.75" x14ac:dyDescent="0.2">
      <c r="A103" s="2">
        <v>1878.11</v>
      </c>
      <c r="B103" s="7">
        <v>3.47</v>
      </c>
      <c r="C103" s="7">
        <v>0.18079999999999999</v>
      </c>
      <c r="D103" s="7">
        <v>0.30919999999999997</v>
      </c>
      <c r="E103" s="7">
        <v>8.3728446279999993</v>
      </c>
      <c r="F103" s="7">
        <f t="shared" si="7"/>
        <v>1878.874999999993</v>
      </c>
      <c r="G103" s="7">
        <f>G93*2/12+G105*10/12</f>
        <v>4.2399999999999993</v>
      </c>
      <c r="H103" s="7">
        <f t="shared" si="4"/>
        <v>98.929575526813409</v>
      </c>
      <c r="I103" s="7">
        <f t="shared" si="5"/>
        <v>5.1546015144806523</v>
      </c>
      <c r="J103" s="7">
        <f t="shared" si="6"/>
        <v>8.8152809086140369</v>
      </c>
      <c r="K103" s="8" t="s">
        <v>13</v>
      </c>
    </row>
    <row r="104" spans="1:11" ht="12.75" x14ac:dyDescent="0.2">
      <c r="A104" s="2">
        <v>1878.12</v>
      </c>
      <c r="B104" s="7">
        <v>3.45</v>
      </c>
      <c r="C104" s="7">
        <v>0.18</v>
      </c>
      <c r="D104" s="7">
        <v>0.31</v>
      </c>
      <c r="E104" s="7">
        <v>8.18251405</v>
      </c>
      <c r="F104" s="7">
        <f t="shared" si="7"/>
        <v>1878.9583333333262</v>
      </c>
      <c r="G104" s="7">
        <f>G93*1/12+G105*11/12</f>
        <v>4.2299999999999995</v>
      </c>
      <c r="H104" s="7">
        <f t="shared" si="4"/>
        <v>100.64727905966747</v>
      </c>
      <c r="I104" s="7">
        <f t="shared" si="5"/>
        <v>5.2511623857217806</v>
      </c>
      <c r="J104" s="7">
        <f t="shared" si="6"/>
        <v>9.0436685531875121</v>
      </c>
      <c r="K104" s="8" t="s">
        <v>13</v>
      </c>
    </row>
    <row r="105" spans="1:11" ht="12.75" x14ac:dyDescent="0.2">
      <c r="A105" s="2">
        <v>1879.01</v>
      </c>
      <c r="B105" s="7">
        <v>3.58</v>
      </c>
      <c r="C105" s="7">
        <v>0.1817</v>
      </c>
      <c r="D105" s="7">
        <v>0.31580000000000003</v>
      </c>
      <c r="E105" s="7">
        <v>8.2776793390000005</v>
      </c>
      <c r="F105" s="7">
        <f t="shared" si="7"/>
        <v>1879.0416666666595</v>
      </c>
      <c r="G105" s="7">
        <v>4.22</v>
      </c>
      <c r="H105" s="7">
        <f t="shared" si="4"/>
        <v>103.23908126927262</v>
      </c>
      <c r="I105" s="7">
        <f t="shared" si="5"/>
        <v>5.2398159403985574</v>
      </c>
      <c r="J105" s="7">
        <f t="shared" si="6"/>
        <v>9.1069558281665639</v>
      </c>
      <c r="K105" s="8" t="s">
        <v>13</v>
      </c>
    </row>
    <row r="106" spans="1:11" ht="12.75" x14ac:dyDescent="0.2">
      <c r="A106" s="2">
        <v>1879.02</v>
      </c>
      <c r="B106" s="7">
        <v>3.71</v>
      </c>
      <c r="C106" s="7">
        <v>0.18329999999999999</v>
      </c>
      <c r="D106" s="7">
        <v>0.32169999999999999</v>
      </c>
      <c r="E106" s="7">
        <v>8.3728446279999993</v>
      </c>
      <c r="F106" s="7">
        <f t="shared" si="7"/>
        <v>1879.1249999999927</v>
      </c>
      <c r="G106" s="7">
        <f>G105*11/12+G117*1/12</f>
        <v>4.2033333333333331</v>
      </c>
      <c r="H106" s="7">
        <f t="shared" si="4"/>
        <v>105.77196691771692</v>
      </c>
      <c r="I106" s="7">
        <f t="shared" si="5"/>
        <v>5.2258764248025642</v>
      </c>
      <c r="J106" s="7">
        <f t="shared" si="6"/>
        <v>9.1716554602235956</v>
      </c>
      <c r="K106" s="8" t="s">
        <v>13</v>
      </c>
    </row>
    <row r="107" spans="1:11" ht="12.75" x14ac:dyDescent="0.2">
      <c r="A107" s="2">
        <v>1879.03</v>
      </c>
      <c r="B107" s="7">
        <v>3.65</v>
      </c>
      <c r="C107" s="7">
        <v>0.185</v>
      </c>
      <c r="D107" s="7">
        <v>0.32750000000000001</v>
      </c>
      <c r="E107" s="7">
        <v>8.2776793390000005</v>
      </c>
      <c r="F107" s="7">
        <f t="shared" si="7"/>
        <v>1879.208333333326</v>
      </c>
      <c r="G107" s="7">
        <f>G105*10/12+G117*2/12</f>
        <v>4.1866666666666656</v>
      </c>
      <c r="H107" s="7">
        <f t="shared" si="4"/>
        <v>105.25772252314107</v>
      </c>
      <c r="I107" s="7">
        <f t="shared" si="5"/>
        <v>5.3349804566523558</v>
      </c>
      <c r="J107" s="7">
        <f t="shared" si="6"/>
        <v>9.4443572948845755</v>
      </c>
      <c r="K107" s="8" t="s">
        <v>13</v>
      </c>
    </row>
    <row r="108" spans="1:11" ht="12.75" x14ac:dyDescent="0.2">
      <c r="A108" s="2">
        <v>1879.04</v>
      </c>
      <c r="B108" s="7">
        <v>3.77</v>
      </c>
      <c r="C108" s="7">
        <v>0.1867</v>
      </c>
      <c r="D108" s="7">
        <v>0.33329999999999999</v>
      </c>
      <c r="E108" s="7">
        <v>8.18251405</v>
      </c>
      <c r="F108" s="7">
        <f t="shared" si="7"/>
        <v>1879.2916666666592</v>
      </c>
      <c r="G108" s="7">
        <f>G105*9/12+G117*3/12</f>
        <v>4.17</v>
      </c>
      <c r="H108" s="7">
        <f t="shared" si="4"/>
        <v>109.9826788565062</v>
      </c>
      <c r="I108" s="7">
        <f t="shared" si="5"/>
        <v>5.4466223189680925</v>
      </c>
      <c r="J108" s="7">
        <f t="shared" si="6"/>
        <v>9.7234023508948297</v>
      </c>
      <c r="K108" s="8" t="s">
        <v>13</v>
      </c>
    </row>
    <row r="109" spans="1:11" ht="12.75" x14ac:dyDescent="0.2">
      <c r="A109" s="2">
        <v>1879.05</v>
      </c>
      <c r="B109" s="7">
        <v>3.94</v>
      </c>
      <c r="C109" s="7">
        <v>0.1883</v>
      </c>
      <c r="D109" s="7">
        <v>0.3392</v>
      </c>
      <c r="E109" s="7">
        <v>8.18251405</v>
      </c>
      <c r="F109" s="7">
        <f t="shared" si="7"/>
        <v>1879.3749999999925</v>
      </c>
      <c r="G109" s="7">
        <f>G105*8/12+G117*4/12</f>
        <v>4.1533333333333324</v>
      </c>
      <c r="H109" s="7">
        <f t="shared" si="4"/>
        <v>114.94210999857675</v>
      </c>
      <c r="I109" s="7">
        <f t="shared" si="5"/>
        <v>5.4932993179522853</v>
      </c>
      <c r="J109" s="7">
        <f t="shared" si="6"/>
        <v>9.8955237846490451</v>
      </c>
      <c r="K109" s="8" t="s">
        <v>13</v>
      </c>
    </row>
    <row r="110" spans="1:11" ht="12.75" x14ac:dyDescent="0.2">
      <c r="A110" s="2">
        <v>1879.06</v>
      </c>
      <c r="B110" s="7">
        <v>3.96</v>
      </c>
      <c r="C110" s="7">
        <v>0.19</v>
      </c>
      <c r="D110" s="7">
        <v>0.34499999999999997</v>
      </c>
      <c r="E110" s="7">
        <v>8.0873811569999994</v>
      </c>
      <c r="F110" s="7">
        <f t="shared" si="7"/>
        <v>1879.4583333333258</v>
      </c>
      <c r="G110" s="7">
        <f>G105*7/12+G117*5/12</f>
        <v>4.1366666666666667</v>
      </c>
      <c r="H110" s="7">
        <f t="shared" si="4"/>
        <v>116.88451448610263</v>
      </c>
      <c r="I110" s="7">
        <f t="shared" si="5"/>
        <v>5.6080953920099743</v>
      </c>
      <c r="J110" s="7">
        <f t="shared" si="6"/>
        <v>10.183120580228637</v>
      </c>
      <c r="K110" s="8" t="s">
        <v>13</v>
      </c>
    </row>
    <row r="111" spans="1:11" ht="12.75" x14ac:dyDescent="0.2">
      <c r="A111" s="2">
        <v>1879.07</v>
      </c>
      <c r="B111" s="7">
        <v>4.04</v>
      </c>
      <c r="C111" s="7">
        <v>0.19170000000000001</v>
      </c>
      <c r="D111" s="7">
        <v>0.3508</v>
      </c>
      <c r="E111" s="7">
        <v>8.18251405</v>
      </c>
      <c r="F111" s="7">
        <f t="shared" si="7"/>
        <v>1879.541666666659</v>
      </c>
      <c r="G111" s="7">
        <f>G105*6/12+G117*6/12</f>
        <v>4.1199999999999992</v>
      </c>
      <c r="H111" s="7">
        <f t="shared" si="4"/>
        <v>117.85942243508886</v>
      </c>
      <c r="I111" s="7">
        <f t="shared" si="5"/>
        <v>5.5924879407936974</v>
      </c>
      <c r="J111" s="7">
        <f t="shared" si="6"/>
        <v>10.233932027284448</v>
      </c>
      <c r="K111" s="8" t="s">
        <v>13</v>
      </c>
    </row>
    <row r="112" spans="1:11" ht="12.75" x14ac:dyDescent="0.2">
      <c r="A112" s="2">
        <v>1879.08</v>
      </c>
      <c r="B112" s="7">
        <v>4.07</v>
      </c>
      <c r="C112" s="7">
        <v>0.1933</v>
      </c>
      <c r="D112" s="7">
        <v>0.35670000000000002</v>
      </c>
      <c r="E112" s="7">
        <v>8.18251405</v>
      </c>
      <c r="F112" s="7">
        <f t="shared" si="7"/>
        <v>1879.6249999999923</v>
      </c>
      <c r="G112" s="7">
        <f>G105*5/12+G117*7/12</f>
        <v>4.1033333333333326</v>
      </c>
      <c r="H112" s="7">
        <f t="shared" si="4"/>
        <v>118.7346161660425</v>
      </c>
      <c r="I112" s="7">
        <f t="shared" si="5"/>
        <v>5.6391649397778902</v>
      </c>
      <c r="J112" s="7">
        <f t="shared" si="6"/>
        <v>10.406053461038663</v>
      </c>
      <c r="K112" s="8" t="s">
        <v>13</v>
      </c>
    </row>
    <row r="113" spans="1:11" ht="12.75" x14ac:dyDescent="0.2">
      <c r="A113" s="2">
        <v>1879.09</v>
      </c>
      <c r="B113" s="7">
        <v>4.22</v>
      </c>
      <c r="C113" s="7">
        <v>0.19500000000000001</v>
      </c>
      <c r="D113" s="7">
        <v>0.36249999999999999</v>
      </c>
      <c r="E113" s="7">
        <v>8.4679289260000008</v>
      </c>
      <c r="F113" s="7">
        <f t="shared" si="7"/>
        <v>1879.7083333333255</v>
      </c>
      <c r="G113" s="7">
        <f>G105*4/12+G117*8/12</f>
        <v>4.086666666666666</v>
      </c>
      <c r="H113" s="7">
        <f t="shared" si="4"/>
        <v>118.96109412385492</v>
      </c>
      <c r="I113" s="7">
        <f t="shared" si="5"/>
        <v>5.4970173825004052</v>
      </c>
      <c r="J113" s="7">
        <f t="shared" si="6"/>
        <v>10.218814364904601</v>
      </c>
      <c r="K113" s="8" t="s">
        <v>13</v>
      </c>
    </row>
    <row r="114" spans="1:11" ht="12.75" x14ac:dyDescent="0.2">
      <c r="A114" s="2">
        <v>1879.1</v>
      </c>
      <c r="B114" s="7">
        <v>4.68</v>
      </c>
      <c r="C114" s="7">
        <v>0.19670000000000001</v>
      </c>
      <c r="D114" s="7">
        <v>0.36830000000000002</v>
      </c>
      <c r="E114" s="7">
        <v>8.9436743799999991</v>
      </c>
      <c r="F114" s="7">
        <f t="shared" si="7"/>
        <v>1879.7916666666588</v>
      </c>
      <c r="G114" s="7">
        <f>G105*3/12+G117*9/12</f>
        <v>4.0699999999999994</v>
      </c>
      <c r="H114" s="7">
        <f t="shared" si="4"/>
        <v>124.91068128533543</v>
      </c>
      <c r="I114" s="7">
        <f t="shared" si="5"/>
        <v>5.2499852582960429</v>
      </c>
      <c r="J114" s="7">
        <f t="shared" si="6"/>
        <v>9.8300435720916752</v>
      </c>
      <c r="K114" s="8" t="s">
        <v>13</v>
      </c>
    </row>
    <row r="115" spans="1:11" ht="12.75" x14ac:dyDescent="0.2">
      <c r="A115" s="2">
        <v>1879.11</v>
      </c>
      <c r="B115" s="7">
        <v>4.93</v>
      </c>
      <c r="C115" s="7">
        <v>0.1983</v>
      </c>
      <c r="D115" s="7">
        <v>0.37419999999999998</v>
      </c>
      <c r="E115" s="7">
        <v>9.4194198349999994</v>
      </c>
      <c r="F115" s="7">
        <f t="shared" si="7"/>
        <v>1879.874999999992</v>
      </c>
      <c r="G115" s="7">
        <f>G105*2/12+G117*10/12</f>
        <v>4.0533333333333328</v>
      </c>
      <c r="H115" s="7">
        <f t="shared" si="4"/>
        <v>124.93740120035746</v>
      </c>
      <c r="I115" s="7">
        <f t="shared" si="5"/>
        <v>5.0253725472679278</v>
      </c>
      <c r="J115" s="7">
        <f t="shared" si="6"/>
        <v>9.4830782006437655</v>
      </c>
      <c r="K115" s="8" t="s">
        <v>13</v>
      </c>
    </row>
    <row r="116" spans="1:11" ht="12.75" x14ac:dyDescent="0.2">
      <c r="A116" s="2">
        <v>1879.12</v>
      </c>
      <c r="B116" s="7">
        <v>4.92</v>
      </c>
      <c r="C116" s="7">
        <v>0.2</v>
      </c>
      <c r="D116" s="7">
        <v>0.38</v>
      </c>
      <c r="E116" s="7">
        <v>9.7048347110000002</v>
      </c>
      <c r="F116" s="7">
        <f t="shared" si="7"/>
        <v>1879.9583333333253</v>
      </c>
      <c r="G116" s="7">
        <f>G105*1/12+G117*11/12</f>
        <v>4.0366666666666671</v>
      </c>
      <c r="H116" s="7">
        <f t="shared" si="4"/>
        <v>121.01707808261916</v>
      </c>
      <c r="I116" s="7">
        <f t="shared" si="5"/>
        <v>4.9193934179926488</v>
      </c>
      <c r="J116" s="7">
        <f t="shared" si="6"/>
        <v>9.3468474941860329</v>
      </c>
      <c r="K116" s="8" t="s">
        <v>13</v>
      </c>
    </row>
    <row r="117" spans="1:11" ht="12.75" x14ac:dyDescent="0.2">
      <c r="A117" s="2">
        <v>1880.01</v>
      </c>
      <c r="B117" s="7">
        <v>5.1100000000000003</v>
      </c>
      <c r="C117" s="7">
        <v>0.20499999999999999</v>
      </c>
      <c r="D117" s="7">
        <v>0.38919999999999999</v>
      </c>
      <c r="E117" s="7">
        <v>9.9903305790000001</v>
      </c>
      <c r="F117" s="7">
        <f t="shared" si="7"/>
        <v>1880.0416666666586</v>
      </c>
      <c r="G117" s="7">
        <v>4.0199999999999996</v>
      </c>
      <c r="H117" s="7">
        <f t="shared" si="4"/>
        <v>122.09861679292884</v>
      </c>
      <c r="I117" s="7">
        <f t="shared" si="5"/>
        <v>4.8982811042173013</v>
      </c>
      <c r="J117" s="7">
        <f t="shared" si="6"/>
        <v>9.2995658817627973</v>
      </c>
      <c r="K117" s="8" t="s">
        <v>13</v>
      </c>
    </row>
    <row r="118" spans="1:11" ht="12.75" x14ac:dyDescent="0.2">
      <c r="A118" s="2">
        <v>1880.02</v>
      </c>
      <c r="B118" s="7">
        <v>5.2</v>
      </c>
      <c r="C118" s="7">
        <v>0.21</v>
      </c>
      <c r="D118" s="7">
        <v>0.39829999999999999</v>
      </c>
      <c r="E118" s="7">
        <v>9.9903305790000001</v>
      </c>
      <c r="F118" s="7">
        <f t="shared" si="7"/>
        <v>1880.1249999999918</v>
      </c>
      <c r="G118" s="7">
        <f>G117*11/12+G129*1/12</f>
        <v>3.9933333333333332</v>
      </c>
      <c r="H118" s="7">
        <f t="shared" si="4"/>
        <v>124.24908166795107</v>
      </c>
      <c r="I118" s="7">
        <f t="shared" si="5"/>
        <v>5.0177513750518692</v>
      </c>
      <c r="J118" s="7">
        <f t="shared" si="6"/>
        <v>9.517001774681713</v>
      </c>
      <c r="K118" s="8" t="s">
        <v>13</v>
      </c>
    </row>
    <row r="119" spans="1:11" ht="12.75" x14ac:dyDescent="0.2">
      <c r="A119" s="2">
        <v>1880.03</v>
      </c>
      <c r="B119" s="7">
        <v>5.3</v>
      </c>
      <c r="C119" s="7">
        <v>0.215</v>
      </c>
      <c r="D119" s="7">
        <v>0.40749999999999997</v>
      </c>
      <c r="E119" s="7">
        <v>10.08541488</v>
      </c>
      <c r="F119" s="7">
        <f t="shared" si="7"/>
        <v>1880.2083333333251</v>
      </c>
      <c r="G119" s="7">
        <f>G117*10/12+G129*2/12</f>
        <v>3.9666666666666663</v>
      </c>
      <c r="H119" s="7">
        <f t="shared" si="4"/>
        <v>125.44455186557478</v>
      </c>
      <c r="I119" s="7">
        <f t="shared" si="5"/>
        <v>5.088788424735581</v>
      </c>
      <c r="J119" s="7">
        <f t="shared" si="6"/>
        <v>9.6450292236267412</v>
      </c>
      <c r="K119" s="8" t="s">
        <v>13</v>
      </c>
    </row>
    <row r="120" spans="1:11" ht="12.75" x14ac:dyDescent="0.2">
      <c r="A120" s="2">
        <v>1880.04</v>
      </c>
      <c r="B120" s="7">
        <v>5.18</v>
      </c>
      <c r="C120" s="7">
        <v>0.22</v>
      </c>
      <c r="D120" s="7">
        <v>0.41670000000000001</v>
      </c>
      <c r="E120" s="7">
        <v>9.7048347110000002</v>
      </c>
      <c r="F120" s="7">
        <f t="shared" si="7"/>
        <v>1880.2916666666583</v>
      </c>
      <c r="G120" s="7">
        <f>G117*9/12+G129*3/12</f>
        <v>3.9399999999999995</v>
      </c>
      <c r="H120" s="7">
        <f t="shared" si="4"/>
        <v>127.4122895260096</v>
      </c>
      <c r="I120" s="7">
        <f t="shared" si="5"/>
        <v>5.4113327597919136</v>
      </c>
      <c r="J120" s="7">
        <f t="shared" si="6"/>
        <v>10.249556186387684</v>
      </c>
      <c r="K120" s="8" t="s">
        <v>13</v>
      </c>
    </row>
    <row r="121" spans="1:11" ht="12.75" x14ac:dyDescent="0.2">
      <c r="A121" s="2">
        <v>1880.05</v>
      </c>
      <c r="B121" s="7">
        <v>4.7699999999999996</v>
      </c>
      <c r="C121" s="7">
        <v>0.22500000000000001</v>
      </c>
      <c r="D121" s="7">
        <v>0.42580000000000001</v>
      </c>
      <c r="E121" s="7">
        <v>9.4194198349999994</v>
      </c>
      <c r="F121" s="7">
        <f t="shared" si="7"/>
        <v>1880.3749999999916</v>
      </c>
      <c r="G121" s="7">
        <f>G117*8/12+G129*4/12</f>
        <v>3.9133333333333331</v>
      </c>
      <c r="H121" s="7">
        <f t="shared" si="4"/>
        <v>120.88263767255681</v>
      </c>
      <c r="I121" s="7">
        <f t="shared" si="5"/>
        <v>5.702011210969661</v>
      </c>
      <c r="J121" s="7">
        <f t="shared" si="6"/>
        <v>10.790739438359475</v>
      </c>
      <c r="K121" s="8" t="s">
        <v>13</v>
      </c>
    </row>
    <row r="122" spans="1:11" ht="12.75" x14ac:dyDescent="0.2">
      <c r="A122" s="2">
        <v>1880.06</v>
      </c>
      <c r="B122" s="7">
        <v>4.79</v>
      </c>
      <c r="C122" s="7">
        <v>0.23</v>
      </c>
      <c r="D122" s="7">
        <v>0.435</v>
      </c>
      <c r="E122" s="7">
        <v>9.229089256</v>
      </c>
      <c r="F122" s="7">
        <f t="shared" si="7"/>
        <v>1880.4583333333248</v>
      </c>
      <c r="G122" s="7">
        <f>G117*7/12+G129*5/12</f>
        <v>3.8866666666666667</v>
      </c>
      <c r="H122" s="7">
        <f t="shared" si="4"/>
        <v>123.89288620831601</v>
      </c>
      <c r="I122" s="7">
        <f t="shared" si="5"/>
        <v>5.9489277302531693</v>
      </c>
      <c r="J122" s="7">
        <f t="shared" si="6"/>
        <v>11.251232881130996</v>
      </c>
      <c r="K122" s="8" t="s">
        <v>13</v>
      </c>
    </row>
    <row r="123" spans="1:11" ht="12.75" x14ac:dyDescent="0.2">
      <c r="A123" s="2">
        <v>1880.07</v>
      </c>
      <c r="B123" s="7">
        <v>5.01</v>
      </c>
      <c r="C123" s="7">
        <v>0.23499999999999999</v>
      </c>
      <c r="D123" s="7">
        <v>0.44419999999999998</v>
      </c>
      <c r="E123" s="7">
        <v>9.229089256</v>
      </c>
      <c r="F123" s="7">
        <f t="shared" si="7"/>
        <v>1880.5416666666581</v>
      </c>
      <c r="G123" s="7">
        <f>G117*6/12+G129*6/12</f>
        <v>3.8600000000000003</v>
      </c>
      <c r="H123" s="7">
        <f t="shared" si="4"/>
        <v>129.58316490681904</v>
      </c>
      <c r="I123" s="7">
        <f t="shared" si="5"/>
        <v>6.0782522461282378</v>
      </c>
      <c r="J123" s="7">
        <f t="shared" si="6"/>
        <v>11.489189990341121</v>
      </c>
      <c r="K123" s="8" t="s">
        <v>13</v>
      </c>
    </row>
    <row r="124" spans="1:11" ht="12.75" x14ac:dyDescent="0.2">
      <c r="A124" s="2">
        <v>1880.08</v>
      </c>
      <c r="B124" s="7">
        <v>5.19</v>
      </c>
      <c r="C124" s="7">
        <v>0.24</v>
      </c>
      <c r="D124" s="7">
        <v>0.45329999999999998</v>
      </c>
      <c r="E124" s="7">
        <v>9.229089256</v>
      </c>
      <c r="F124" s="7">
        <f t="shared" si="7"/>
        <v>1880.6249999999914</v>
      </c>
      <c r="G124" s="7">
        <f>G117*5/12+G129*7/12</f>
        <v>3.8333333333333335</v>
      </c>
      <c r="H124" s="7">
        <f t="shared" si="4"/>
        <v>134.23884747832153</v>
      </c>
      <c r="I124" s="7">
        <f t="shared" si="5"/>
        <v>6.2075767620033071</v>
      </c>
      <c r="J124" s="7">
        <f t="shared" si="6"/>
        <v>11.724560609233746</v>
      </c>
      <c r="K124" s="8" t="s">
        <v>13</v>
      </c>
    </row>
    <row r="125" spans="1:11" ht="12.75" x14ac:dyDescent="0.2">
      <c r="A125" s="2">
        <v>1880.09</v>
      </c>
      <c r="B125" s="7">
        <v>5.18</v>
      </c>
      <c r="C125" s="7">
        <v>0.245</v>
      </c>
      <c r="D125" s="7">
        <v>0.46250000000000002</v>
      </c>
      <c r="E125" s="7">
        <v>9.3242545450000005</v>
      </c>
      <c r="F125" s="7">
        <f t="shared" si="7"/>
        <v>1880.7083333333246</v>
      </c>
      <c r="G125" s="7">
        <f>G117*4/12+G129*8/12</f>
        <v>3.8066666666666666</v>
      </c>
      <c r="H125" s="7">
        <f t="shared" si="4"/>
        <v>132.61276856315163</v>
      </c>
      <c r="I125" s="7">
        <f t="shared" si="5"/>
        <v>6.2722255401490639</v>
      </c>
      <c r="J125" s="7">
        <f t="shared" si="6"/>
        <v>11.84042576456711</v>
      </c>
      <c r="K125" s="8" t="s">
        <v>13</v>
      </c>
    </row>
    <row r="126" spans="1:11" ht="12.75" x14ac:dyDescent="0.2">
      <c r="A126" s="2">
        <v>1880.1</v>
      </c>
      <c r="B126" s="7">
        <v>5.33</v>
      </c>
      <c r="C126" s="7">
        <v>0.25</v>
      </c>
      <c r="D126" s="7">
        <v>0.47170000000000001</v>
      </c>
      <c r="E126" s="7">
        <v>9.3242545450000005</v>
      </c>
      <c r="F126" s="7">
        <f t="shared" si="7"/>
        <v>1880.7916666666579</v>
      </c>
      <c r="G126" s="7">
        <f>G117*3/12+G129*9/12</f>
        <v>3.7800000000000002</v>
      </c>
      <c r="H126" s="7">
        <f t="shared" si="4"/>
        <v>136.45290664895717</v>
      </c>
      <c r="I126" s="7">
        <f t="shared" si="5"/>
        <v>6.4002301430092485</v>
      </c>
      <c r="J126" s="7">
        <f t="shared" si="6"/>
        <v>12.075954233829851</v>
      </c>
      <c r="K126" s="8" t="s">
        <v>13</v>
      </c>
    </row>
    <row r="127" spans="1:11" ht="12.75" x14ac:dyDescent="0.2">
      <c r="A127" s="2">
        <v>1880.11</v>
      </c>
      <c r="B127" s="7">
        <v>5.61</v>
      </c>
      <c r="C127" s="7">
        <v>0.255</v>
      </c>
      <c r="D127" s="7">
        <v>0.48080000000000001</v>
      </c>
      <c r="E127" s="7">
        <v>9.4194198349999994</v>
      </c>
      <c r="F127" s="7">
        <f t="shared" si="7"/>
        <v>1880.8749999999911</v>
      </c>
      <c r="G127" s="7">
        <f>G117*2/12+G129*10/12</f>
        <v>3.7533333333333334</v>
      </c>
      <c r="H127" s="7">
        <f t="shared" si="4"/>
        <v>142.17014619351022</v>
      </c>
      <c r="I127" s="7">
        <f t="shared" si="5"/>
        <v>6.4622793724322829</v>
      </c>
      <c r="J127" s="7">
        <f t="shared" si="6"/>
        <v>12.184564401040948</v>
      </c>
      <c r="K127" s="8" t="s">
        <v>13</v>
      </c>
    </row>
    <row r="128" spans="1:11" ht="12.75" x14ac:dyDescent="0.2">
      <c r="A128" s="2">
        <v>1880.12</v>
      </c>
      <c r="B128" s="7">
        <v>5.84</v>
      </c>
      <c r="C128" s="7">
        <v>0.26</v>
      </c>
      <c r="D128" s="7">
        <v>0.49</v>
      </c>
      <c r="E128" s="7">
        <v>9.5145851239999999</v>
      </c>
      <c r="F128" s="7">
        <f t="shared" si="7"/>
        <v>1880.9583333333244</v>
      </c>
      <c r="G128" s="7">
        <f>G117*1/12+G129*11/12</f>
        <v>3.726666666666667</v>
      </c>
      <c r="H128" s="7">
        <f t="shared" si="4"/>
        <v>146.51857772374689</v>
      </c>
      <c r="I128" s="7">
        <f t="shared" si="5"/>
        <v>6.5230873644133887</v>
      </c>
      <c r="J128" s="7">
        <f t="shared" si="6"/>
        <v>12.293510802163693</v>
      </c>
      <c r="K128" s="8" t="s">
        <v>13</v>
      </c>
    </row>
    <row r="129" spans="1:11" ht="12.75" x14ac:dyDescent="0.2">
      <c r="A129" s="2">
        <v>1881.01</v>
      </c>
      <c r="B129" s="7">
        <v>6.19</v>
      </c>
      <c r="C129" s="7">
        <v>0.26500000000000001</v>
      </c>
      <c r="D129" s="7">
        <v>0.48580000000000001</v>
      </c>
      <c r="E129" s="7">
        <v>9.4194198349999994</v>
      </c>
      <c r="F129" s="7">
        <f t="shared" si="7"/>
        <v>1881.0416666666576</v>
      </c>
      <c r="G129" s="7">
        <v>3.7</v>
      </c>
      <c r="H129" s="7">
        <f t="shared" si="4"/>
        <v>156.86866398178756</v>
      </c>
      <c r="I129" s="7">
        <f t="shared" si="5"/>
        <v>6.7157020929198232</v>
      </c>
      <c r="J129" s="7">
        <f t="shared" si="6"/>
        <v>12.311275761284717</v>
      </c>
      <c r="K129" s="7">
        <f t="shared" ref="K129:K192" si="8">H129/AVERAGE(J9:J128)</f>
        <v>18.473952301404935</v>
      </c>
    </row>
    <row r="130" spans="1:11" ht="12.75" x14ac:dyDescent="0.2">
      <c r="A130" s="2">
        <v>1881.02</v>
      </c>
      <c r="B130" s="7">
        <v>6.17</v>
      </c>
      <c r="C130" s="7">
        <v>0.27</v>
      </c>
      <c r="D130" s="7">
        <v>0.48170000000000002</v>
      </c>
      <c r="E130" s="7">
        <v>9.5145851239999999</v>
      </c>
      <c r="F130" s="7">
        <f t="shared" si="7"/>
        <v>1881.1249999999909</v>
      </c>
      <c r="G130" s="7">
        <f>G129*11/12+G141*1/12</f>
        <v>3.6933333333333338</v>
      </c>
      <c r="H130" s="7">
        <f t="shared" si="4"/>
        <v>154.79788091704077</v>
      </c>
      <c r="I130" s="7">
        <f t="shared" si="5"/>
        <v>6.7739753399677491</v>
      </c>
      <c r="J130" s="7">
        <f t="shared" si="6"/>
        <v>12.085273782453573</v>
      </c>
      <c r="K130" s="7">
        <f t="shared" si="8"/>
        <v>18.147258164990234</v>
      </c>
    </row>
    <row r="131" spans="1:11" ht="12.75" x14ac:dyDescent="0.2">
      <c r="A131" s="2">
        <v>1881.03</v>
      </c>
      <c r="B131" s="7">
        <v>6.24</v>
      </c>
      <c r="C131" s="7">
        <v>0.27500000000000002</v>
      </c>
      <c r="D131" s="7">
        <v>0.47749999999999998</v>
      </c>
      <c r="E131" s="7">
        <v>9.5145851239999999</v>
      </c>
      <c r="F131" s="7">
        <f t="shared" si="7"/>
        <v>1881.2083333333242</v>
      </c>
      <c r="G131" s="7">
        <f>G129*10/12+G141*2/12</f>
        <v>3.686666666666667</v>
      </c>
      <c r="H131" s="7">
        <f t="shared" si="4"/>
        <v>156.55409674592133</v>
      </c>
      <c r="I131" s="7">
        <f t="shared" si="5"/>
        <v>6.8994193277449307</v>
      </c>
      <c r="J131" s="7">
        <f t="shared" si="6"/>
        <v>11.979900832720741</v>
      </c>
      <c r="K131" s="7">
        <f t="shared" si="8"/>
        <v>18.270119140204994</v>
      </c>
    </row>
    <row r="132" spans="1:11" ht="12.75" x14ac:dyDescent="0.2">
      <c r="A132" s="2">
        <v>1881.04</v>
      </c>
      <c r="B132" s="7">
        <v>6.22</v>
      </c>
      <c r="C132" s="7">
        <v>0.28000000000000003</v>
      </c>
      <c r="D132" s="7">
        <v>0.4733</v>
      </c>
      <c r="E132" s="7">
        <v>9.6096694209999995</v>
      </c>
      <c r="F132" s="7">
        <f t="shared" si="7"/>
        <v>1881.2916666666574</v>
      </c>
      <c r="G132" s="7">
        <f>G129*9/12+G141*3/12</f>
        <v>3.68</v>
      </c>
      <c r="H132" s="7">
        <f t="shared" si="4"/>
        <v>154.50823799987612</v>
      </c>
      <c r="I132" s="7">
        <f t="shared" si="5"/>
        <v>6.9553547652677361</v>
      </c>
      <c r="J132" s="7">
        <f t="shared" si="6"/>
        <v>11.757033608575783</v>
      </c>
      <c r="K132" s="7">
        <f t="shared" si="8"/>
        <v>17.950108278222896</v>
      </c>
    </row>
    <row r="133" spans="1:11" ht="12.75" x14ac:dyDescent="0.2">
      <c r="A133" s="2">
        <v>1881.05</v>
      </c>
      <c r="B133" s="7">
        <v>6.5</v>
      </c>
      <c r="C133" s="7">
        <v>0.28499999999999998</v>
      </c>
      <c r="D133" s="7">
        <v>0.46920000000000001</v>
      </c>
      <c r="E133" s="7">
        <v>9.5145851239999999</v>
      </c>
      <c r="F133" s="7">
        <f t="shared" si="7"/>
        <v>1881.3749999999907</v>
      </c>
      <c r="G133" s="7">
        <f>G129*8/12+G141*4/12</f>
        <v>3.6733333333333338</v>
      </c>
      <c r="H133" s="7">
        <f t="shared" si="4"/>
        <v>163.07718411033471</v>
      </c>
      <c r="I133" s="7">
        <f t="shared" si="5"/>
        <v>7.1503073032992903</v>
      </c>
      <c r="J133" s="7">
        <f t="shared" si="6"/>
        <v>11.771663813010623</v>
      </c>
      <c r="K133" s="7">
        <f t="shared" si="8"/>
        <v>18.869718693152599</v>
      </c>
    </row>
    <row r="134" spans="1:11" ht="12.75" x14ac:dyDescent="0.2">
      <c r="A134" s="2">
        <v>1881.06</v>
      </c>
      <c r="B134" s="7">
        <v>6.58</v>
      </c>
      <c r="C134" s="7">
        <v>0.28999999999999998</v>
      </c>
      <c r="D134" s="7">
        <v>0.46500000000000002</v>
      </c>
      <c r="E134" s="7">
        <v>9.5145851239999999</v>
      </c>
      <c r="F134" s="7">
        <f t="shared" si="7"/>
        <v>1881.4583333333239</v>
      </c>
      <c r="G134" s="7">
        <f>G129*7/12+G141*5/12</f>
        <v>3.666666666666667</v>
      </c>
      <c r="H134" s="7">
        <f t="shared" si="4"/>
        <v>165.08428791476959</v>
      </c>
      <c r="I134" s="7">
        <f t="shared" si="5"/>
        <v>7.2757512910764701</v>
      </c>
      <c r="J134" s="7">
        <f t="shared" si="6"/>
        <v>11.666290863277792</v>
      </c>
      <c r="K134" s="7">
        <f t="shared" si="8"/>
        <v>19.028710731115787</v>
      </c>
    </row>
    <row r="135" spans="1:11" ht="12.75" x14ac:dyDescent="0.2">
      <c r="A135" s="2">
        <v>1881.07</v>
      </c>
      <c r="B135" s="7">
        <v>6.35</v>
      </c>
      <c r="C135" s="7">
        <v>0.29499999999999998</v>
      </c>
      <c r="D135" s="7">
        <v>0.46079999999999999</v>
      </c>
      <c r="E135" s="7">
        <v>9.6096694209999995</v>
      </c>
      <c r="F135" s="7">
        <f t="shared" si="7"/>
        <v>1881.5416666666572</v>
      </c>
      <c r="G135" s="7">
        <f>G129*6/12+G141*6/12</f>
        <v>3.66</v>
      </c>
      <c r="H135" s="7">
        <f t="shared" si="4"/>
        <v>157.73750985517898</v>
      </c>
      <c r="I135" s="7">
        <f t="shared" si="5"/>
        <v>7.3279630562642213</v>
      </c>
      <c r="J135" s="7">
        <f t="shared" si="6"/>
        <v>11.446526699412045</v>
      </c>
      <c r="K135" s="7">
        <f t="shared" si="8"/>
        <v>18.116367187389745</v>
      </c>
    </row>
    <row r="136" spans="1:11" ht="12.75" x14ac:dyDescent="0.2">
      <c r="A136" s="2">
        <v>1881.08</v>
      </c>
      <c r="B136" s="7">
        <v>6.2</v>
      </c>
      <c r="C136" s="7">
        <v>0.3</v>
      </c>
      <c r="D136" s="7">
        <v>0.45669999999999999</v>
      </c>
      <c r="E136" s="7">
        <v>9.8000000000000007</v>
      </c>
      <c r="F136" s="7">
        <f t="shared" si="7"/>
        <v>1881.6249999999905</v>
      </c>
      <c r="G136" s="7">
        <f>G129*5/12+G141*7/12</f>
        <v>3.6533333333333333</v>
      </c>
      <c r="H136" s="7">
        <f t="shared" si="4"/>
        <v>151.02029591836731</v>
      </c>
      <c r="I136" s="7">
        <f t="shared" si="5"/>
        <v>7.3074336734693857</v>
      </c>
      <c r="J136" s="7">
        <f t="shared" si="6"/>
        <v>11.124349862244895</v>
      </c>
      <c r="K136" s="7">
        <f t="shared" si="8"/>
        <v>17.286243553973449</v>
      </c>
    </row>
    <row r="137" spans="1:11" ht="12.75" x14ac:dyDescent="0.2">
      <c r="A137" s="2">
        <v>1881.09</v>
      </c>
      <c r="B137" s="7">
        <v>6.25</v>
      </c>
      <c r="C137" s="7">
        <v>0.30499999999999999</v>
      </c>
      <c r="D137" s="7">
        <v>0.45250000000000001</v>
      </c>
      <c r="E137" s="7">
        <v>10.180580170000001</v>
      </c>
      <c r="F137" s="7">
        <f t="shared" si="7"/>
        <v>1881.7083333333237</v>
      </c>
      <c r="G137" s="7">
        <f>G129*4/12+G141*8/12</f>
        <v>3.6466666666666669</v>
      </c>
      <c r="H137" s="7">
        <f t="shared" si="4"/>
        <v>146.54708769903039</v>
      </c>
      <c r="I137" s="7">
        <f t="shared" si="5"/>
        <v>7.1514978797126831</v>
      </c>
      <c r="J137" s="7">
        <f t="shared" si="6"/>
        <v>10.6100091494098</v>
      </c>
      <c r="K137" s="7">
        <f t="shared" si="8"/>
        <v>16.724836648772907</v>
      </c>
    </row>
    <row r="138" spans="1:11" ht="12.75" x14ac:dyDescent="0.2">
      <c r="A138" s="2">
        <v>1881.1</v>
      </c>
      <c r="B138" s="7">
        <v>6.15</v>
      </c>
      <c r="C138" s="7">
        <v>0.31</v>
      </c>
      <c r="D138" s="7">
        <v>0.44829999999999998</v>
      </c>
      <c r="E138" s="7">
        <v>10.275745450000001</v>
      </c>
      <c r="F138" s="7">
        <f t="shared" si="7"/>
        <v>1881.791666666657</v>
      </c>
      <c r="G138" s="7">
        <f>G129*3/12+G141*9/12</f>
        <v>3.64</v>
      </c>
      <c r="H138" s="7">
        <f t="shared" ref="H138:H201" si="9">B138*$E$1743/E138</f>
        <v>142.8668540052245</v>
      </c>
      <c r="I138" s="7">
        <f t="shared" ref="I138:I201" si="10">C138*$E$1743/E138</f>
        <v>7.2014186571739165</v>
      </c>
      <c r="J138" s="7">
        <f t="shared" ref="J138:J201" si="11">D138*$E$1743/E138</f>
        <v>10.414180593584087</v>
      </c>
      <c r="K138" s="7">
        <f t="shared" si="8"/>
        <v>16.261989411181354</v>
      </c>
    </row>
    <row r="139" spans="1:11" ht="12.75" x14ac:dyDescent="0.2">
      <c r="A139" s="2">
        <v>1881.11</v>
      </c>
      <c r="B139" s="7">
        <v>6.19</v>
      </c>
      <c r="C139" s="7">
        <v>0.315</v>
      </c>
      <c r="D139" s="7">
        <v>0.44419999999999998</v>
      </c>
      <c r="E139" s="7">
        <v>10.180580170000001</v>
      </c>
      <c r="F139" s="7">
        <f t="shared" ref="F139:F202" si="12">F138+1/12</f>
        <v>1881.8749999999902</v>
      </c>
      <c r="G139" s="7">
        <f>G129*2/12+G141*10/12</f>
        <v>3.6333333333333337</v>
      </c>
      <c r="H139" s="7">
        <f t="shared" si="9"/>
        <v>145.14023565711969</v>
      </c>
      <c r="I139" s="7">
        <f t="shared" si="10"/>
        <v>7.3859732200311319</v>
      </c>
      <c r="J139" s="7">
        <f t="shared" si="11"/>
        <v>10.415394616945488</v>
      </c>
      <c r="K139" s="7">
        <f t="shared" si="8"/>
        <v>16.478642316644873</v>
      </c>
    </row>
    <row r="140" spans="1:11" ht="12.75" x14ac:dyDescent="0.2">
      <c r="A140" s="2">
        <v>1881.12</v>
      </c>
      <c r="B140" s="7">
        <v>6.01</v>
      </c>
      <c r="C140" s="7">
        <v>0.32</v>
      </c>
      <c r="D140" s="7">
        <v>0.44</v>
      </c>
      <c r="E140" s="7">
        <v>10.180580170000001</v>
      </c>
      <c r="F140" s="7">
        <f t="shared" si="12"/>
        <v>1881.9583333333235</v>
      </c>
      <c r="G140" s="7">
        <f>G129*1/12+G141*11/12</f>
        <v>3.6266666666666669</v>
      </c>
      <c r="H140" s="7">
        <f t="shared" si="9"/>
        <v>140.9196795313876</v>
      </c>
      <c r="I140" s="7">
        <f t="shared" si="10"/>
        <v>7.5032108901903554</v>
      </c>
      <c r="J140" s="7">
        <f t="shared" si="11"/>
        <v>10.316914974011739</v>
      </c>
      <c r="K140" s="7">
        <f t="shared" si="8"/>
        <v>15.95875420610508</v>
      </c>
    </row>
    <row r="141" spans="1:11" ht="12.75" x14ac:dyDescent="0.2">
      <c r="A141" s="2">
        <v>1882.01</v>
      </c>
      <c r="B141" s="7">
        <v>5.92</v>
      </c>
      <c r="C141" s="7">
        <v>0.32</v>
      </c>
      <c r="D141" s="7">
        <v>0.43919999999999998</v>
      </c>
      <c r="E141" s="7">
        <v>10.180580170000001</v>
      </c>
      <c r="F141" s="7">
        <f t="shared" si="12"/>
        <v>1882.0416666666567</v>
      </c>
      <c r="G141" s="7">
        <v>3.62</v>
      </c>
      <c r="H141" s="7">
        <f t="shared" si="9"/>
        <v>138.80940146852157</v>
      </c>
      <c r="I141" s="7">
        <f t="shared" si="10"/>
        <v>7.5032108901903554</v>
      </c>
      <c r="J141" s="7">
        <f t="shared" si="11"/>
        <v>10.298156946786262</v>
      </c>
      <c r="K141" s="7">
        <f t="shared" si="8"/>
        <v>15.678764160028743</v>
      </c>
    </row>
    <row r="142" spans="1:11" ht="12.75" x14ac:dyDescent="0.2">
      <c r="A142" s="2">
        <v>1882.02</v>
      </c>
      <c r="B142" s="7">
        <v>5.79</v>
      </c>
      <c r="C142" s="7">
        <v>0.32</v>
      </c>
      <c r="D142" s="7">
        <v>0.43830000000000002</v>
      </c>
      <c r="E142" s="7">
        <v>10.275745450000001</v>
      </c>
      <c r="F142" s="7">
        <f t="shared" si="12"/>
        <v>1882.12499999999</v>
      </c>
      <c r="G142" s="7">
        <f>G141*11/12+G153*1/12</f>
        <v>3.6208333333333336</v>
      </c>
      <c r="H142" s="7">
        <f t="shared" si="9"/>
        <v>134.5039162097967</v>
      </c>
      <c r="I142" s="7">
        <f t="shared" si="10"/>
        <v>7.4337224848246883</v>
      </c>
      <c r="J142" s="7">
        <f t="shared" si="11"/>
        <v>10.181876765933316</v>
      </c>
      <c r="K142" s="7">
        <f t="shared" si="8"/>
        <v>15.153861528363041</v>
      </c>
    </row>
    <row r="143" spans="1:11" ht="12.75" x14ac:dyDescent="0.2">
      <c r="A143" s="2">
        <v>1882.03</v>
      </c>
      <c r="B143" s="7">
        <v>5.78</v>
      </c>
      <c r="C143" s="7">
        <v>0.32</v>
      </c>
      <c r="D143" s="7">
        <v>0.4375</v>
      </c>
      <c r="E143" s="7">
        <v>10.275745450000001</v>
      </c>
      <c r="F143" s="7">
        <f t="shared" si="12"/>
        <v>1882.2083333333233</v>
      </c>
      <c r="G143" s="7">
        <f>G141*10/12+G153*2/12</f>
        <v>3.621666666666667</v>
      </c>
      <c r="H143" s="7">
        <f t="shared" si="9"/>
        <v>134.27161238214592</v>
      </c>
      <c r="I143" s="7">
        <f t="shared" si="10"/>
        <v>7.4337224848246883</v>
      </c>
      <c r="J143" s="7">
        <f t="shared" si="11"/>
        <v>10.163292459721253</v>
      </c>
      <c r="K143" s="7">
        <f t="shared" si="8"/>
        <v>15.091670299486745</v>
      </c>
    </row>
    <row r="144" spans="1:11" ht="12.75" x14ac:dyDescent="0.2">
      <c r="A144" s="2">
        <v>1882.04</v>
      </c>
      <c r="B144" s="7">
        <v>5.78</v>
      </c>
      <c r="C144" s="7">
        <v>0.32</v>
      </c>
      <c r="D144" s="7">
        <v>0.43669999999999998</v>
      </c>
      <c r="E144" s="7">
        <v>10.370910739999999</v>
      </c>
      <c r="F144" s="7">
        <f t="shared" si="12"/>
        <v>1882.2916666666565</v>
      </c>
      <c r="G144" s="7">
        <f>G141*9/12+G153*3/12</f>
        <v>3.6225000000000001</v>
      </c>
      <c r="H144" s="7">
        <f t="shared" si="9"/>
        <v>133.03951259347158</v>
      </c>
      <c r="I144" s="7">
        <f t="shared" si="10"/>
        <v>7.3655093477354514</v>
      </c>
      <c r="J144" s="7">
        <f t="shared" si="11"/>
        <v>10.051618537987723</v>
      </c>
      <c r="K144" s="7">
        <f t="shared" si="8"/>
        <v>14.916997168375296</v>
      </c>
    </row>
    <row r="145" spans="1:11" ht="12.75" x14ac:dyDescent="0.2">
      <c r="A145" s="2">
        <v>1882.05</v>
      </c>
      <c r="B145" s="7">
        <v>5.71</v>
      </c>
      <c r="C145" s="7">
        <v>0.32</v>
      </c>
      <c r="D145" s="7">
        <v>0.43580000000000002</v>
      </c>
      <c r="E145" s="7">
        <v>10.465995039999999</v>
      </c>
      <c r="F145" s="7">
        <f t="shared" si="12"/>
        <v>1882.3749999999898</v>
      </c>
      <c r="G145" s="7">
        <f>G141*8/12+G153*4/12</f>
        <v>3.6233333333333335</v>
      </c>
      <c r="H145" s="7">
        <f t="shared" si="9"/>
        <v>130.23427202006391</v>
      </c>
      <c r="I145" s="7">
        <f t="shared" si="10"/>
        <v>7.298593178007085</v>
      </c>
      <c r="J145" s="7">
        <f t="shared" si="11"/>
        <v>9.9397715842983985</v>
      </c>
      <c r="K145" s="7">
        <f t="shared" si="8"/>
        <v>14.567103202191758</v>
      </c>
    </row>
    <row r="146" spans="1:11" ht="12.75" x14ac:dyDescent="0.2">
      <c r="A146" s="2">
        <v>1882.06</v>
      </c>
      <c r="B146" s="7">
        <v>5.68</v>
      </c>
      <c r="C146" s="7">
        <v>0.32</v>
      </c>
      <c r="D146" s="7">
        <v>0.435</v>
      </c>
      <c r="E146" s="7">
        <v>10.56116033</v>
      </c>
      <c r="F146" s="7">
        <f t="shared" si="12"/>
        <v>1882.458333333323</v>
      </c>
      <c r="G146" s="7">
        <f>G141*7/12+G153*5/12</f>
        <v>3.6241666666666665</v>
      </c>
      <c r="H146" s="7">
        <f t="shared" si="9"/>
        <v>128.38266986142798</v>
      </c>
      <c r="I146" s="7">
        <f t="shared" si="10"/>
        <v>7.2328264710663648</v>
      </c>
      <c r="J146" s="7">
        <f t="shared" si="11"/>
        <v>9.8321234841058409</v>
      </c>
      <c r="K146" s="7">
        <f t="shared" si="8"/>
        <v>14.327404890131671</v>
      </c>
    </row>
    <row r="147" spans="1:11" ht="12.75" x14ac:dyDescent="0.2">
      <c r="A147" s="2">
        <v>1882.07</v>
      </c>
      <c r="B147" s="7">
        <v>6</v>
      </c>
      <c r="C147" s="7">
        <v>0.32</v>
      </c>
      <c r="D147" s="7">
        <v>0.43419999999999997</v>
      </c>
      <c r="E147" s="7">
        <v>10.465995039999999</v>
      </c>
      <c r="F147" s="7">
        <f t="shared" si="12"/>
        <v>1882.5416666666563</v>
      </c>
      <c r="G147" s="7">
        <f>G141*6/12+G153*6/12</f>
        <v>3.625</v>
      </c>
      <c r="H147" s="7">
        <f t="shared" si="9"/>
        <v>136.84862208763286</v>
      </c>
      <c r="I147" s="7">
        <f t="shared" si="10"/>
        <v>7.298593178007085</v>
      </c>
      <c r="J147" s="7">
        <f t="shared" si="11"/>
        <v>9.903278618408363</v>
      </c>
      <c r="K147" s="7">
        <f t="shared" si="8"/>
        <v>15.240559761217829</v>
      </c>
    </row>
    <row r="148" spans="1:11" ht="12.75" x14ac:dyDescent="0.2">
      <c r="A148" s="2">
        <v>1882.08</v>
      </c>
      <c r="B148" s="7">
        <v>6.18</v>
      </c>
      <c r="C148" s="7">
        <v>0.32</v>
      </c>
      <c r="D148" s="7">
        <v>0.43330000000000002</v>
      </c>
      <c r="E148" s="7">
        <v>10.56116033</v>
      </c>
      <c r="F148" s="7">
        <f t="shared" si="12"/>
        <v>1882.6249999999895</v>
      </c>
      <c r="G148" s="7">
        <f>G141*5/12+G153*7/12</f>
        <v>3.6258333333333335</v>
      </c>
      <c r="H148" s="7">
        <f t="shared" si="9"/>
        <v>139.68396122246918</v>
      </c>
      <c r="I148" s="7">
        <f t="shared" si="10"/>
        <v>7.2328264710663648</v>
      </c>
      <c r="J148" s="7">
        <f t="shared" si="11"/>
        <v>9.7936990934783008</v>
      </c>
      <c r="K148" s="7">
        <f t="shared" si="8"/>
        <v>15.525429331463034</v>
      </c>
    </row>
    <row r="149" spans="1:11" ht="12.75" x14ac:dyDescent="0.2">
      <c r="A149" s="2">
        <v>1882.09</v>
      </c>
      <c r="B149" s="7">
        <v>6.24</v>
      </c>
      <c r="C149" s="7">
        <v>0.32</v>
      </c>
      <c r="D149" s="7">
        <v>0.4325</v>
      </c>
      <c r="E149" s="7">
        <v>10.275745450000001</v>
      </c>
      <c r="F149" s="7">
        <f t="shared" si="12"/>
        <v>1882.7083333333228</v>
      </c>
      <c r="G149" s="7">
        <f>G141*4/12+G153*8/12</f>
        <v>3.6266666666666669</v>
      </c>
      <c r="H149" s="7">
        <f t="shared" si="9"/>
        <v>144.95758845408142</v>
      </c>
      <c r="I149" s="7">
        <f t="shared" si="10"/>
        <v>7.4337224848246883</v>
      </c>
      <c r="J149" s="7">
        <f t="shared" si="11"/>
        <v>10.047140545895868</v>
      </c>
      <c r="K149" s="7">
        <f t="shared" si="8"/>
        <v>16.081106624462318</v>
      </c>
    </row>
    <row r="150" spans="1:11" ht="12.75" x14ac:dyDescent="0.2">
      <c r="A150" s="2">
        <v>1882.1</v>
      </c>
      <c r="B150" s="7">
        <v>6.07</v>
      </c>
      <c r="C150" s="7">
        <v>0.32</v>
      </c>
      <c r="D150" s="7">
        <v>0.43169999999999997</v>
      </c>
      <c r="E150" s="7">
        <v>10.180580170000001</v>
      </c>
      <c r="F150" s="7">
        <f t="shared" si="12"/>
        <v>1882.7916666666561</v>
      </c>
      <c r="G150" s="7">
        <f>G141*3/12+G153*9/12</f>
        <v>3.6274999999999999</v>
      </c>
      <c r="H150" s="7">
        <f t="shared" si="9"/>
        <v>142.32653157329833</v>
      </c>
      <c r="I150" s="7">
        <f t="shared" si="10"/>
        <v>7.5032108901903554</v>
      </c>
      <c r="J150" s="7">
        <f t="shared" si="11"/>
        <v>10.122300441547427</v>
      </c>
      <c r="K150" s="7">
        <f t="shared" si="8"/>
        <v>15.75558103052656</v>
      </c>
    </row>
    <row r="151" spans="1:11" ht="12.75" x14ac:dyDescent="0.2">
      <c r="A151" s="2">
        <v>1882.11</v>
      </c>
      <c r="B151" s="7">
        <v>5.81</v>
      </c>
      <c r="C151" s="7">
        <v>0.32</v>
      </c>
      <c r="D151" s="7">
        <v>0.43080000000000002</v>
      </c>
      <c r="E151" s="7">
        <v>10.08541488</v>
      </c>
      <c r="F151" s="7">
        <f t="shared" si="12"/>
        <v>1882.8749999999893</v>
      </c>
      <c r="G151" s="7">
        <f>G141*2/12+G153*10/12</f>
        <v>3.6283333333333334</v>
      </c>
      <c r="H151" s="7">
        <f t="shared" si="9"/>
        <v>137.51563138471499</v>
      </c>
      <c r="I151" s="7">
        <f t="shared" si="10"/>
        <v>7.5740106786762134</v>
      </c>
      <c r="J151" s="7">
        <f t="shared" si="11"/>
        <v>10.196511876167854</v>
      </c>
      <c r="K151" s="7">
        <f t="shared" si="8"/>
        <v>15.192670313165342</v>
      </c>
    </row>
    <row r="152" spans="1:11" ht="12.75" x14ac:dyDescent="0.2">
      <c r="A152" s="2">
        <v>1882.12</v>
      </c>
      <c r="B152" s="7">
        <v>5.84</v>
      </c>
      <c r="C152" s="7">
        <v>0.32</v>
      </c>
      <c r="D152" s="7">
        <v>0.43</v>
      </c>
      <c r="E152" s="7">
        <v>9.9903305790000001</v>
      </c>
      <c r="F152" s="7">
        <f t="shared" si="12"/>
        <v>1882.9583333333226</v>
      </c>
      <c r="G152" s="7">
        <f>G141*1/12+G153*11/12</f>
        <v>3.6291666666666669</v>
      </c>
      <c r="H152" s="7">
        <f t="shared" si="9"/>
        <v>139.5412763347758</v>
      </c>
      <c r="I152" s="7">
        <f t="shared" si="10"/>
        <v>7.6460973334123725</v>
      </c>
      <c r="J152" s="7">
        <f t="shared" si="11"/>
        <v>10.274443291772876</v>
      </c>
      <c r="K152" s="7">
        <f t="shared" si="8"/>
        <v>15.382128332081972</v>
      </c>
    </row>
    <row r="153" spans="1:11" ht="12.75" x14ac:dyDescent="0.2">
      <c r="A153" s="2">
        <v>1883.01</v>
      </c>
      <c r="B153" s="7">
        <v>5.81</v>
      </c>
      <c r="C153" s="7">
        <v>0.32079999999999997</v>
      </c>
      <c r="D153" s="7">
        <v>0.42749999999999999</v>
      </c>
      <c r="E153" s="7">
        <v>9.9903305790000001</v>
      </c>
      <c r="F153" s="7">
        <f t="shared" si="12"/>
        <v>1883.0416666666558</v>
      </c>
      <c r="G153" s="7">
        <v>3.63</v>
      </c>
      <c r="H153" s="7">
        <f t="shared" si="9"/>
        <v>138.82445470976839</v>
      </c>
      <c r="I153" s="7">
        <f t="shared" si="10"/>
        <v>7.665212576745903</v>
      </c>
      <c r="J153" s="7">
        <f t="shared" si="11"/>
        <v>10.214708156355591</v>
      </c>
      <c r="K153" s="7">
        <f t="shared" si="8"/>
        <v>15.27025911909857</v>
      </c>
    </row>
    <row r="154" spans="1:11" ht="12.75" x14ac:dyDescent="0.2">
      <c r="A154" s="2">
        <v>1883.02</v>
      </c>
      <c r="B154" s="7">
        <v>5.68</v>
      </c>
      <c r="C154" s="7">
        <v>0.32169999999999999</v>
      </c>
      <c r="D154" s="7">
        <v>0.42499999999999999</v>
      </c>
      <c r="E154" s="7">
        <v>10.08541488</v>
      </c>
      <c r="F154" s="7">
        <f t="shared" si="12"/>
        <v>1883.1249999999891</v>
      </c>
      <c r="G154" s="7">
        <f>G153*11/12+G165*1/12</f>
        <v>3.6291666666666669</v>
      </c>
      <c r="H154" s="7">
        <f t="shared" si="9"/>
        <v>134.43868954650279</v>
      </c>
      <c r="I154" s="7">
        <f t="shared" si="10"/>
        <v>7.6142476104066814</v>
      </c>
      <c r="J154" s="7">
        <f t="shared" si="11"/>
        <v>10.059232932616847</v>
      </c>
      <c r="K154" s="7">
        <f t="shared" si="8"/>
        <v>14.75759014617622</v>
      </c>
    </row>
    <row r="155" spans="1:11" ht="12.75" x14ac:dyDescent="0.2">
      <c r="A155" s="2">
        <v>1883.03</v>
      </c>
      <c r="B155" s="7">
        <v>5.75</v>
      </c>
      <c r="C155" s="7">
        <v>0.32250000000000001</v>
      </c>
      <c r="D155" s="7">
        <v>0.42249999999999999</v>
      </c>
      <c r="E155" s="7">
        <v>9.9903305790000001</v>
      </c>
      <c r="F155" s="7">
        <f t="shared" si="12"/>
        <v>1883.2083333333223</v>
      </c>
      <c r="G155" s="7">
        <f>G153*10/12+G165*2/12</f>
        <v>3.6283333333333334</v>
      </c>
      <c r="H155" s="7">
        <f t="shared" si="9"/>
        <v>137.39081145975359</v>
      </c>
      <c r="I155" s="7">
        <f t="shared" si="10"/>
        <v>7.7058324688296578</v>
      </c>
      <c r="J155" s="7">
        <f t="shared" si="11"/>
        <v>10.095237885521023</v>
      </c>
      <c r="K155" s="7">
        <f t="shared" si="8"/>
        <v>15.051254121401639</v>
      </c>
    </row>
    <row r="156" spans="1:11" ht="12.75" x14ac:dyDescent="0.2">
      <c r="A156" s="2">
        <v>1883.04</v>
      </c>
      <c r="B156" s="7">
        <v>5.87</v>
      </c>
      <c r="C156" s="7">
        <v>0.32329999999999998</v>
      </c>
      <c r="D156" s="7">
        <v>0.42</v>
      </c>
      <c r="E156" s="7">
        <v>9.8951652889999995</v>
      </c>
      <c r="F156" s="7">
        <f t="shared" si="12"/>
        <v>1883.2916666666556</v>
      </c>
      <c r="G156" s="7">
        <f>G153*9/12+G165*3/12</f>
        <v>3.6274999999999999</v>
      </c>
      <c r="H156" s="7">
        <f t="shared" si="9"/>
        <v>141.6070094915622</v>
      </c>
      <c r="I156" s="7">
        <f t="shared" si="10"/>
        <v>7.7992412553018839</v>
      </c>
      <c r="J156" s="7">
        <f t="shared" si="11"/>
        <v>10.132017714898828</v>
      </c>
      <c r="K156" s="7">
        <f t="shared" si="8"/>
        <v>15.482067222036669</v>
      </c>
    </row>
    <row r="157" spans="1:11" ht="12.75" x14ac:dyDescent="0.2">
      <c r="A157" s="2">
        <v>1883.05</v>
      </c>
      <c r="B157" s="7">
        <v>5.77</v>
      </c>
      <c r="C157" s="7">
        <v>0.32419999999999999</v>
      </c>
      <c r="D157" s="7">
        <v>0.41749999999999998</v>
      </c>
      <c r="E157" s="7">
        <v>9.8000000000000007</v>
      </c>
      <c r="F157" s="7">
        <f t="shared" si="12"/>
        <v>1883.3749999999889</v>
      </c>
      <c r="G157" s="7">
        <f>G153*8/12+G165*4/12</f>
        <v>3.6266666666666669</v>
      </c>
      <c r="H157" s="7">
        <f t="shared" si="9"/>
        <v>140.54630765306118</v>
      </c>
      <c r="I157" s="7">
        <f t="shared" si="10"/>
        <v>7.8968999897959167</v>
      </c>
      <c r="J157" s="7">
        <f t="shared" si="11"/>
        <v>10.169511862244896</v>
      </c>
      <c r="K157" s="7">
        <f t="shared" si="8"/>
        <v>15.335497637337065</v>
      </c>
    </row>
    <row r="158" spans="1:11" ht="12.75" x14ac:dyDescent="0.2">
      <c r="A158" s="2">
        <v>1883.06</v>
      </c>
      <c r="B158" s="7">
        <v>5.82</v>
      </c>
      <c r="C158" s="7">
        <v>0.32500000000000001</v>
      </c>
      <c r="D158" s="7">
        <v>0.41499999999999998</v>
      </c>
      <c r="E158" s="7">
        <v>9.5145851239999999</v>
      </c>
      <c r="F158" s="7">
        <f t="shared" si="12"/>
        <v>1883.4583333333221</v>
      </c>
      <c r="G158" s="7">
        <f>G153*7/12+G165*5/12</f>
        <v>3.6258333333333335</v>
      </c>
      <c r="H158" s="7">
        <f t="shared" si="9"/>
        <v>146.01680177263816</v>
      </c>
      <c r="I158" s="7">
        <f t="shared" si="10"/>
        <v>8.1538592055167367</v>
      </c>
      <c r="J158" s="7">
        <f t="shared" si="11"/>
        <v>10.411850985505986</v>
      </c>
      <c r="K158" s="7">
        <f t="shared" si="8"/>
        <v>15.903388388583789</v>
      </c>
    </row>
    <row r="159" spans="1:11" ht="12.75" x14ac:dyDescent="0.2">
      <c r="A159" s="2">
        <v>1883.07</v>
      </c>
      <c r="B159" s="7">
        <v>5.73</v>
      </c>
      <c r="C159" s="7">
        <v>0.32579999999999998</v>
      </c>
      <c r="D159" s="7">
        <v>0.41249999999999998</v>
      </c>
      <c r="E159" s="7">
        <v>9.3242545450000005</v>
      </c>
      <c r="F159" s="7">
        <f t="shared" si="12"/>
        <v>1883.5416666666554</v>
      </c>
      <c r="G159" s="7">
        <f>G153*6/12+G165*6/12</f>
        <v>3.625</v>
      </c>
      <c r="H159" s="7">
        <f t="shared" si="9"/>
        <v>146.69327487777201</v>
      </c>
      <c r="I159" s="7">
        <f t="shared" si="10"/>
        <v>8.3407799223696522</v>
      </c>
      <c r="J159" s="7">
        <f t="shared" si="11"/>
        <v>10.56037973596526</v>
      </c>
      <c r="K159" s="7">
        <f t="shared" si="8"/>
        <v>15.948783127017025</v>
      </c>
    </row>
    <row r="160" spans="1:11" ht="12.75" x14ac:dyDescent="0.2">
      <c r="A160" s="2">
        <v>1883.08</v>
      </c>
      <c r="B160" s="7">
        <v>5.47</v>
      </c>
      <c r="C160" s="7">
        <v>0.32669999999999999</v>
      </c>
      <c r="D160" s="7">
        <v>0.41</v>
      </c>
      <c r="E160" s="7">
        <v>9.3242545450000005</v>
      </c>
      <c r="F160" s="7">
        <f t="shared" si="12"/>
        <v>1883.6249999999886</v>
      </c>
      <c r="G160" s="7">
        <f>G153*5/12+G165*7/12</f>
        <v>3.6241666666666665</v>
      </c>
      <c r="H160" s="7">
        <f t="shared" si="9"/>
        <v>140.03703552904236</v>
      </c>
      <c r="I160" s="7">
        <f t="shared" si="10"/>
        <v>8.3638207508844857</v>
      </c>
      <c r="J160" s="7">
        <f t="shared" si="11"/>
        <v>10.496377434535168</v>
      </c>
      <c r="K160" s="7">
        <f t="shared" si="8"/>
        <v>15.196810876629849</v>
      </c>
    </row>
    <row r="161" spans="1:11" ht="12.75" x14ac:dyDescent="0.2">
      <c r="A161" s="2">
        <v>1883.09</v>
      </c>
      <c r="B161" s="7">
        <v>5.53</v>
      </c>
      <c r="C161" s="7">
        <v>0.32750000000000001</v>
      </c>
      <c r="D161" s="7">
        <v>0.40749999999999997</v>
      </c>
      <c r="E161" s="7">
        <v>9.229089256</v>
      </c>
      <c r="F161" s="7">
        <f t="shared" si="12"/>
        <v>1883.7083333333219</v>
      </c>
      <c r="G161" s="7">
        <f>G153*4/12+G165*8/12</f>
        <v>3.6233333333333335</v>
      </c>
      <c r="H161" s="7">
        <f t="shared" si="9"/>
        <v>143.03291455782619</v>
      </c>
      <c r="I161" s="7">
        <f t="shared" si="10"/>
        <v>8.4707557898170123</v>
      </c>
      <c r="J161" s="7">
        <f t="shared" si="11"/>
        <v>10.539948043818114</v>
      </c>
      <c r="K161" s="7">
        <f t="shared" si="8"/>
        <v>15.494692425793451</v>
      </c>
    </row>
    <row r="162" spans="1:11" ht="12.75" x14ac:dyDescent="0.2">
      <c r="A162" s="2">
        <v>1883.1</v>
      </c>
      <c r="B162" s="7">
        <v>5.38</v>
      </c>
      <c r="C162" s="7">
        <v>0.32829999999999998</v>
      </c>
      <c r="D162" s="7">
        <v>0.40500000000000003</v>
      </c>
      <c r="E162" s="7">
        <v>9.229089256</v>
      </c>
      <c r="F162" s="7">
        <f t="shared" si="12"/>
        <v>1883.7916666666551</v>
      </c>
      <c r="G162" s="7">
        <f>G153*3/12+G165*9/12</f>
        <v>3.6225000000000001</v>
      </c>
      <c r="H162" s="7">
        <f t="shared" si="9"/>
        <v>139.15317908157414</v>
      </c>
      <c r="I162" s="7">
        <f t="shared" si="10"/>
        <v>8.491447712357024</v>
      </c>
      <c r="J162" s="7">
        <f t="shared" si="11"/>
        <v>10.475285785880581</v>
      </c>
      <c r="K162" s="7">
        <f t="shared" si="8"/>
        <v>15.048056270223835</v>
      </c>
    </row>
    <row r="163" spans="1:11" ht="12.75" x14ac:dyDescent="0.2">
      <c r="A163" s="2">
        <v>1883.11</v>
      </c>
      <c r="B163" s="7">
        <v>5.46</v>
      </c>
      <c r="C163" s="7">
        <v>0.32919999999999999</v>
      </c>
      <c r="D163" s="7">
        <v>0.40250000000000002</v>
      </c>
      <c r="E163" s="7">
        <v>9.1340049590000003</v>
      </c>
      <c r="F163" s="7">
        <f t="shared" si="12"/>
        <v>1883.8749999999884</v>
      </c>
      <c r="G163" s="7">
        <f>G153*2/12+G165*10/12</f>
        <v>3.621666666666667</v>
      </c>
      <c r="H163" s="7">
        <f t="shared" si="9"/>
        <v>142.69248548149378</v>
      </c>
      <c r="I163" s="7">
        <f t="shared" si="10"/>
        <v>8.6033637766497701</v>
      </c>
      <c r="J163" s="7">
        <f t="shared" si="11"/>
        <v>10.518997327161401</v>
      </c>
      <c r="K163" s="7">
        <f t="shared" si="8"/>
        <v>15.40821814244887</v>
      </c>
    </row>
    <row r="164" spans="1:11" ht="12.75" x14ac:dyDescent="0.2">
      <c r="A164" s="2">
        <v>1883.12</v>
      </c>
      <c r="B164" s="7">
        <v>5.34</v>
      </c>
      <c r="C164" s="7">
        <v>0.33</v>
      </c>
      <c r="D164" s="7">
        <v>0.4</v>
      </c>
      <c r="E164" s="7">
        <v>9.229089256</v>
      </c>
      <c r="F164" s="7">
        <f t="shared" si="12"/>
        <v>1883.9583333333217</v>
      </c>
      <c r="G164" s="7">
        <f>G153*1/12+G165*11/12</f>
        <v>3.6208333333333336</v>
      </c>
      <c r="H164" s="7">
        <f t="shared" si="9"/>
        <v>138.11858295457358</v>
      </c>
      <c r="I164" s="7">
        <f t="shared" si="10"/>
        <v>8.5354180477545469</v>
      </c>
      <c r="J164" s="7">
        <f t="shared" si="11"/>
        <v>10.345961270005512</v>
      </c>
      <c r="K164" s="7">
        <f t="shared" si="8"/>
        <v>14.896403941887167</v>
      </c>
    </row>
    <row r="165" spans="1:11" ht="12.75" x14ac:dyDescent="0.2">
      <c r="A165" s="2">
        <v>1884.01</v>
      </c>
      <c r="B165" s="7">
        <v>5.18</v>
      </c>
      <c r="C165" s="7">
        <v>0.32829999999999998</v>
      </c>
      <c r="D165" s="7">
        <v>0.39250000000000002</v>
      </c>
      <c r="E165" s="7">
        <v>9.229089256</v>
      </c>
      <c r="F165" s="7">
        <f t="shared" si="12"/>
        <v>1884.0416666666549</v>
      </c>
      <c r="G165" s="7">
        <v>3.62</v>
      </c>
      <c r="H165" s="7">
        <f t="shared" si="9"/>
        <v>133.98019844657139</v>
      </c>
      <c r="I165" s="7">
        <f t="shared" si="10"/>
        <v>8.491447712357024</v>
      </c>
      <c r="J165" s="7">
        <f t="shared" si="11"/>
        <v>10.151974496192908</v>
      </c>
      <c r="K165" s="7">
        <f t="shared" si="8"/>
        <v>14.432821721970731</v>
      </c>
    </row>
    <row r="166" spans="1:11" ht="12.75" x14ac:dyDescent="0.2">
      <c r="A166" s="2">
        <v>1884.02</v>
      </c>
      <c r="B166" s="7">
        <v>5.32</v>
      </c>
      <c r="C166" s="7">
        <v>0.32669999999999999</v>
      </c>
      <c r="D166" s="7">
        <v>0.38500000000000001</v>
      </c>
      <c r="E166" s="7">
        <v>9.229089256</v>
      </c>
      <c r="F166" s="7">
        <f t="shared" si="12"/>
        <v>1884.1249999999882</v>
      </c>
      <c r="G166" s="7">
        <f>G165*11/12+G177*1/12</f>
        <v>3.6116666666666668</v>
      </c>
      <c r="H166" s="7">
        <f t="shared" si="9"/>
        <v>137.60128489107333</v>
      </c>
      <c r="I166" s="7">
        <f t="shared" si="10"/>
        <v>8.4500638672770005</v>
      </c>
      <c r="J166" s="7">
        <f t="shared" si="11"/>
        <v>9.9579877223803059</v>
      </c>
      <c r="K166" s="7">
        <f t="shared" si="8"/>
        <v>14.805960228816712</v>
      </c>
    </row>
    <row r="167" spans="1:11" ht="12.75" x14ac:dyDescent="0.2">
      <c r="A167" s="2">
        <v>1884.03</v>
      </c>
      <c r="B167" s="7">
        <v>5.3</v>
      </c>
      <c r="C167" s="7">
        <v>0.32500000000000001</v>
      </c>
      <c r="D167" s="7">
        <v>0.3775</v>
      </c>
      <c r="E167" s="7">
        <v>9.229089256</v>
      </c>
      <c r="F167" s="7">
        <f t="shared" si="12"/>
        <v>1884.2083333333214</v>
      </c>
      <c r="G167" s="7">
        <f>G165*10/12+G177*2/12</f>
        <v>3.6033333333333335</v>
      </c>
      <c r="H167" s="7">
        <f t="shared" si="9"/>
        <v>137.08398682757303</v>
      </c>
      <c r="I167" s="7">
        <f t="shared" si="10"/>
        <v>8.4060935318794794</v>
      </c>
      <c r="J167" s="7">
        <f t="shared" si="11"/>
        <v>9.764000948567702</v>
      </c>
      <c r="K167" s="7">
        <f t="shared" si="8"/>
        <v>14.736023454014475</v>
      </c>
    </row>
    <row r="168" spans="1:11" ht="12.75" x14ac:dyDescent="0.2">
      <c r="A168" s="2">
        <v>1884.04</v>
      </c>
      <c r="B168" s="7">
        <v>5.0599999999999996</v>
      </c>
      <c r="C168" s="7">
        <v>0.32329999999999998</v>
      </c>
      <c r="D168" s="7">
        <v>0.37</v>
      </c>
      <c r="E168" s="7">
        <v>9.0388396689999997</v>
      </c>
      <c r="F168" s="7">
        <f t="shared" si="12"/>
        <v>1884.2916666666547</v>
      </c>
      <c r="G168" s="7">
        <f>G165*9/12+G177*3/12</f>
        <v>3.5949999999999998</v>
      </c>
      <c r="H168" s="7">
        <f t="shared" si="9"/>
        <v>133.63109804265738</v>
      </c>
      <c r="I168" s="7">
        <f t="shared" si="10"/>
        <v>8.5381292484567464</v>
      </c>
      <c r="J168" s="7">
        <f t="shared" si="11"/>
        <v>9.7714439280204015</v>
      </c>
      <c r="K168" s="7">
        <f t="shared" si="8"/>
        <v>14.353453682579479</v>
      </c>
    </row>
    <row r="169" spans="1:11" ht="12.75" x14ac:dyDescent="0.2">
      <c r="A169" s="2">
        <v>1884.05</v>
      </c>
      <c r="B169" s="7">
        <v>4.6500000000000004</v>
      </c>
      <c r="C169" s="7">
        <v>0.32169999999999999</v>
      </c>
      <c r="D169" s="7">
        <v>0.36249999999999999</v>
      </c>
      <c r="E169" s="7">
        <v>8.8485090910000004</v>
      </c>
      <c r="F169" s="7">
        <f t="shared" si="12"/>
        <v>1884.3749999999879</v>
      </c>
      <c r="G169" s="7">
        <f>G165*8/12+G177*4/12</f>
        <v>3.5866666666666669</v>
      </c>
      <c r="H169" s="7">
        <f t="shared" si="9"/>
        <v>125.44476855756443</v>
      </c>
      <c r="I169" s="7">
        <f t="shared" si="10"/>
        <v>8.6786197946168766</v>
      </c>
      <c r="J169" s="7">
        <f t="shared" si="11"/>
        <v>9.7792964735735719</v>
      </c>
      <c r="K169" s="7">
        <f t="shared" si="8"/>
        <v>13.465050313804911</v>
      </c>
    </row>
    <row r="170" spans="1:11" ht="12.75" x14ac:dyDescent="0.2">
      <c r="A170" s="2">
        <v>1884.06</v>
      </c>
      <c r="B170" s="7">
        <v>4.46</v>
      </c>
      <c r="C170" s="7">
        <v>0.32</v>
      </c>
      <c r="D170" s="7">
        <v>0.35499999999999998</v>
      </c>
      <c r="E170" s="7">
        <v>8.8485090910000004</v>
      </c>
      <c r="F170" s="7">
        <f t="shared" si="12"/>
        <v>1884.4583333333212</v>
      </c>
      <c r="G170" s="7">
        <f>G165*7/12+G177*5/12</f>
        <v>3.5783333333333336</v>
      </c>
      <c r="H170" s="7">
        <f t="shared" si="9"/>
        <v>120.31906833693276</v>
      </c>
      <c r="I170" s="7">
        <f t="shared" si="10"/>
        <v>8.6327582663270146</v>
      </c>
      <c r="J170" s="7">
        <f t="shared" si="11"/>
        <v>9.5769662017065311</v>
      </c>
      <c r="K170" s="7">
        <f t="shared" si="8"/>
        <v>12.906876483666865</v>
      </c>
    </row>
    <row r="171" spans="1:11" ht="12.75" x14ac:dyDescent="0.2">
      <c r="A171" s="2">
        <v>1884.07</v>
      </c>
      <c r="B171" s="7">
        <v>4.46</v>
      </c>
      <c r="C171" s="7">
        <v>0.31830000000000003</v>
      </c>
      <c r="D171" s="7">
        <v>0.34749999999999998</v>
      </c>
      <c r="E171" s="7">
        <v>8.7534247930000006</v>
      </c>
      <c r="F171" s="7">
        <f t="shared" si="12"/>
        <v>1884.5416666666545</v>
      </c>
      <c r="G171" s="7">
        <f>G165*6/12+G177*6/12</f>
        <v>3.57</v>
      </c>
      <c r="H171" s="7">
        <f t="shared" si="9"/>
        <v>121.62603725702675</v>
      </c>
      <c r="I171" s="7">
        <f t="shared" si="10"/>
        <v>8.6801721208322018</v>
      </c>
      <c r="J171" s="7">
        <f t="shared" si="11"/>
        <v>9.4764681495104917</v>
      </c>
      <c r="K171" s="7">
        <f t="shared" si="8"/>
        <v>13.043931585991672</v>
      </c>
    </row>
    <row r="172" spans="1:11" ht="12.75" x14ac:dyDescent="0.2">
      <c r="A172" s="2">
        <v>1884.08</v>
      </c>
      <c r="B172" s="7">
        <v>4.74</v>
      </c>
      <c r="C172" s="7">
        <v>0.31669999999999998</v>
      </c>
      <c r="D172" s="7">
        <v>0.34</v>
      </c>
      <c r="E172" s="7">
        <v>8.7534247930000006</v>
      </c>
      <c r="F172" s="7">
        <f t="shared" si="12"/>
        <v>1884.6249999999877</v>
      </c>
      <c r="G172" s="7">
        <f>G165*5/12+G177*7/12</f>
        <v>3.5616666666666665</v>
      </c>
      <c r="H172" s="7">
        <f t="shared" si="9"/>
        <v>129.26175260051724</v>
      </c>
      <c r="I172" s="7">
        <f t="shared" si="10"/>
        <v>8.6365394617265405</v>
      </c>
      <c r="J172" s="7">
        <f t="shared" si="11"/>
        <v>9.271940059952712</v>
      </c>
      <c r="K172" s="7">
        <f t="shared" si="8"/>
        <v>13.859813341769325</v>
      </c>
    </row>
    <row r="173" spans="1:11" ht="12.75" x14ac:dyDescent="0.2">
      <c r="A173" s="2">
        <v>1884.09</v>
      </c>
      <c r="B173" s="7">
        <v>4.59</v>
      </c>
      <c r="C173" s="7">
        <v>0.315</v>
      </c>
      <c r="D173" s="7">
        <v>0.33250000000000002</v>
      </c>
      <c r="E173" s="7">
        <v>8.6582595040000001</v>
      </c>
      <c r="F173" s="7">
        <f t="shared" si="12"/>
        <v>1884.708333333321</v>
      </c>
      <c r="G173" s="7">
        <f>G165*4/12+G177*8/12</f>
        <v>3.5533333333333337</v>
      </c>
      <c r="H173" s="7">
        <f t="shared" si="9"/>
        <v>126.54698146825143</v>
      </c>
      <c r="I173" s="7">
        <f t="shared" si="10"/>
        <v>8.6845967674290208</v>
      </c>
      <c r="J173" s="7">
        <f t="shared" si="11"/>
        <v>9.1670743656195217</v>
      </c>
      <c r="K173" s="7">
        <f t="shared" si="8"/>
        <v>13.569154744335725</v>
      </c>
    </row>
    <row r="174" spans="1:11" ht="12.75" x14ac:dyDescent="0.2">
      <c r="A174" s="2">
        <v>1884.1</v>
      </c>
      <c r="B174" s="7">
        <v>4.4400000000000004</v>
      </c>
      <c r="C174" s="7">
        <v>0.31330000000000002</v>
      </c>
      <c r="D174" s="7">
        <v>0.32500000000000001</v>
      </c>
      <c r="E174" s="7">
        <v>8.5630942149999996</v>
      </c>
      <c r="F174" s="7">
        <f t="shared" si="12"/>
        <v>1884.7916666666542</v>
      </c>
      <c r="G174" s="7">
        <f>G165*3/12+G177*9/12</f>
        <v>3.5449999999999999</v>
      </c>
      <c r="H174" s="7">
        <f t="shared" si="9"/>
        <v>123.77186953559637</v>
      </c>
      <c r="I174" s="7">
        <f t="shared" si="10"/>
        <v>8.7337222354734987</v>
      </c>
      <c r="J174" s="7">
        <f t="shared" si="11"/>
        <v>9.0598778376281128</v>
      </c>
      <c r="K174" s="7">
        <f t="shared" si="8"/>
        <v>13.273251319134159</v>
      </c>
    </row>
    <row r="175" spans="1:11" ht="12.75" x14ac:dyDescent="0.2">
      <c r="A175" s="2">
        <v>1884.11</v>
      </c>
      <c r="B175" s="7">
        <v>4.3499999999999996</v>
      </c>
      <c r="C175" s="7">
        <v>0.31169999999999998</v>
      </c>
      <c r="D175" s="7">
        <v>0.3175</v>
      </c>
      <c r="E175" s="7">
        <v>8.3728446279999993</v>
      </c>
      <c r="F175" s="7">
        <f t="shared" si="12"/>
        <v>1884.8749999999875</v>
      </c>
      <c r="G175" s="7">
        <f>G165*2/12+G177*10/12</f>
        <v>3.5366666666666671</v>
      </c>
      <c r="H175" s="7">
        <f t="shared" si="9"/>
        <v>124.0183439601263</v>
      </c>
      <c r="I175" s="7">
        <f t="shared" si="10"/>
        <v>8.8865558189359479</v>
      </c>
      <c r="J175" s="7">
        <f t="shared" si="11"/>
        <v>9.0519136108827833</v>
      </c>
      <c r="K175" s="7">
        <f t="shared" si="8"/>
        <v>13.30443760211973</v>
      </c>
    </row>
    <row r="176" spans="1:11" ht="12.75" x14ac:dyDescent="0.2">
      <c r="A176" s="2">
        <v>1884.12</v>
      </c>
      <c r="B176" s="7">
        <v>4.34</v>
      </c>
      <c r="C176" s="7">
        <v>0.31</v>
      </c>
      <c r="D176" s="7">
        <v>0.31</v>
      </c>
      <c r="E176" s="7">
        <v>8.2776793390000005</v>
      </c>
      <c r="F176" s="7">
        <f t="shared" si="12"/>
        <v>1884.9583333333208</v>
      </c>
      <c r="G176" s="7">
        <f>G165*1/12+G177*11/12</f>
        <v>3.5283333333333333</v>
      </c>
      <c r="H176" s="7">
        <f t="shared" si="9"/>
        <v>125.15575773984446</v>
      </c>
      <c r="I176" s="7">
        <f t="shared" si="10"/>
        <v>8.9396969814174607</v>
      </c>
      <c r="J176" s="7">
        <f t="shared" si="11"/>
        <v>8.9396969814174607</v>
      </c>
      <c r="K176" s="7">
        <f t="shared" si="8"/>
        <v>13.432292746944762</v>
      </c>
    </row>
    <row r="177" spans="1:11" ht="12.75" x14ac:dyDescent="0.2">
      <c r="A177" s="2">
        <v>1885.01</v>
      </c>
      <c r="B177" s="7">
        <v>4.24</v>
      </c>
      <c r="C177" s="7">
        <v>0.30420000000000003</v>
      </c>
      <c r="D177" s="7">
        <v>0.30669999999999997</v>
      </c>
      <c r="E177" s="7">
        <v>8.2776793390000005</v>
      </c>
      <c r="F177" s="7">
        <f t="shared" si="12"/>
        <v>1885.041666666654</v>
      </c>
      <c r="G177" s="7">
        <v>3.52</v>
      </c>
      <c r="H177" s="7">
        <f t="shared" si="9"/>
        <v>122.27198452003238</v>
      </c>
      <c r="I177" s="7">
        <f t="shared" si="10"/>
        <v>8.7724381346683611</v>
      </c>
      <c r="J177" s="7">
        <f t="shared" si="11"/>
        <v>8.8445324651636614</v>
      </c>
      <c r="K177" s="7">
        <f t="shared" si="8"/>
        <v>13.129817425635961</v>
      </c>
    </row>
    <row r="178" spans="1:11" ht="12.75" x14ac:dyDescent="0.2">
      <c r="A178" s="2">
        <v>1885.02</v>
      </c>
      <c r="B178" s="7">
        <v>4.37</v>
      </c>
      <c r="C178" s="7">
        <v>0.29830000000000001</v>
      </c>
      <c r="D178" s="7">
        <v>0.30330000000000001</v>
      </c>
      <c r="E178" s="7">
        <v>8.3728446279999993</v>
      </c>
      <c r="F178" s="7">
        <f t="shared" si="12"/>
        <v>1885.1249999999873</v>
      </c>
      <c r="G178" s="7">
        <f>G177*11/12+G189*1/12</f>
        <v>3.5074999999999998</v>
      </c>
      <c r="H178" s="7">
        <f t="shared" si="9"/>
        <v>124.58854324270162</v>
      </c>
      <c r="I178" s="7">
        <f t="shared" si="10"/>
        <v>8.5045222996105014</v>
      </c>
      <c r="J178" s="7">
        <f t="shared" si="11"/>
        <v>8.647072120254327</v>
      </c>
      <c r="K178" s="7">
        <f t="shared" si="8"/>
        <v>13.384817593597965</v>
      </c>
    </row>
    <row r="179" spans="1:11" ht="12.75" x14ac:dyDescent="0.2">
      <c r="A179" s="2">
        <v>1885.03</v>
      </c>
      <c r="B179" s="7">
        <v>4.38</v>
      </c>
      <c r="C179" s="7">
        <v>0.29249999999999998</v>
      </c>
      <c r="D179" s="7">
        <v>0.3</v>
      </c>
      <c r="E179" s="7">
        <v>8.18251405</v>
      </c>
      <c r="F179" s="7">
        <f t="shared" si="12"/>
        <v>1885.2083333333205</v>
      </c>
      <c r="G179" s="7">
        <f>G177*10/12+G189*2/12</f>
        <v>3.4950000000000001</v>
      </c>
      <c r="H179" s="7">
        <f t="shared" si="9"/>
        <v>127.77828471923002</v>
      </c>
      <c r="I179" s="7">
        <f t="shared" si="10"/>
        <v>8.533138876797894</v>
      </c>
      <c r="J179" s="7">
        <f t="shared" si="11"/>
        <v>8.7519373095363004</v>
      </c>
      <c r="K179" s="7">
        <f t="shared" si="8"/>
        <v>13.734194093452512</v>
      </c>
    </row>
    <row r="180" spans="1:11" ht="12.75" x14ac:dyDescent="0.2">
      <c r="A180" s="2">
        <v>1885.04</v>
      </c>
      <c r="B180" s="7">
        <v>4.37</v>
      </c>
      <c r="C180" s="7">
        <v>0.28670000000000001</v>
      </c>
      <c r="D180" s="7">
        <v>0.29670000000000002</v>
      </c>
      <c r="E180" s="7">
        <v>8.2776793390000005</v>
      </c>
      <c r="F180" s="7">
        <f t="shared" si="12"/>
        <v>1885.2916666666538</v>
      </c>
      <c r="G180" s="7">
        <f>G177*9/12+G189*3/12</f>
        <v>3.4824999999999999</v>
      </c>
      <c r="H180" s="7">
        <f t="shared" si="9"/>
        <v>126.02088970578808</v>
      </c>
      <c r="I180" s="7">
        <f t="shared" si="10"/>
        <v>8.2677778212012445</v>
      </c>
      <c r="J180" s="7">
        <f t="shared" si="11"/>
        <v>8.5561551431824547</v>
      </c>
      <c r="K180" s="7">
        <f t="shared" si="8"/>
        <v>13.548548541030055</v>
      </c>
    </row>
    <row r="181" spans="1:11" ht="12.75" x14ac:dyDescent="0.2">
      <c r="A181" s="2">
        <v>1885.05</v>
      </c>
      <c r="B181" s="7">
        <v>4.32</v>
      </c>
      <c r="C181" s="7">
        <v>0.28079999999999999</v>
      </c>
      <c r="D181" s="7">
        <v>0.29330000000000001</v>
      </c>
      <c r="E181" s="7">
        <v>8.0873811569999994</v>
      </c>
      <c r="F181" s="7">
        <f t="shared" si="12"/>
        <v>1885.374999999987</v>
      </c>
      <c r="G181" s="7">
        <f>G177*8/12+G189*4/12</f>
        <v>3.4699999999999998</v>
      </c>
      <c r="H181" s="7">
        <f t="shared" si="9"/>
        <v>127.51037943938468</v>
      </c>
      <c r="I181" s="7">
        <f t="shared" si="10"/>
        <v>8.2881746635600031</v>
      </c>
      <c r="J181" s="7">
        <f t="shared" si="11"/>
        <v>8.6571283077711882</v>
      </c>
      <c r="K181" s="7">
        <f t="shared" si="8"/>
        <v>13.711371872561932</v>
      </c>
    </row>
    <row r="182" spans="1:11" ht="12.75" x14ac:dyDescent="0.2">
      <c r="A182" s="2">
        <v>1885.06</v>
      </c>
      <c r="B182" s="7">
        <v>4.3</v>
      </c>
      <c r="C182" s="7">
        <v>0.27500000000000002</v>
      </c>
      <c r="D182" s="7">
        <v>0.28999999999999998</v>
      </c>
      <c r="E182" s="7">
        <v>7.8970910740000004</v>
      </c>
      <c r="F182" s="7">
        <f t="shared" si="12"/>
        <v>1885.4583333333203</v>
      </c>
      <c r="G182" s="7">
        <f>G177*7/12+G189*5/12</f>
        <v>3.4575</v>
      </c>
      <c r="H182" s="7">
        <f t="shared" si="9"/>
        <v>129.97834777155308</v>
      </c>
      <c r="I182" s="7">
        <f t="shared" si="10"/>
        <v>8.3125687528318846</v>
      </c>
      <c r="J182" s="7">
        <f t="shared" si="11"/>
        <v>8.7659815938954395</v>
      </c>
      <c r="K182" s="7">
        <f t="shared" si="8"/>
        <v>13.978784368698346</v>
      </c>
    </row>
    <row r="183" spans="1:11" ht="12.75" x14ac:dyDescent="0.2">
      <c r="A183" s="2">
        <v>1885.07</v>
      </c>
      <c r="B183" s="7">
        <v>4.46</v>
      </c>
      <c r="C183" s="7">
        <v>0.26919999999999999</v>
      </c>
      <c r="D183" s="7">
        <v>0.28670000000000001</v>
      </c>
      <c r="E183" s="7">
        <v>7.9922320659999997</v>
      </c>
      <c r="F183" s="7">
        <f t="shared" si="12"/>
        <v>1885.5416666666536</v>
      </c>
      <c r="G183" s="7">
        <f>G177*6/12+G189*6/12</f>
        <v>3.4449999999999998</v>
      </c>
      <c r="H183" s="7">
        <f t="shared" si="9"/>
        <v>133.20989195610775</v>
      </c>
      <c r="I183" s="7">
        <f t="shared" si="10"/>
        <v>8.0403818194135006</v>
      </c>
      <c r="J183" s="7">
        <f t="shared" si="11"/>
        <v>8.5630663730529353</v>
      </c>
      <c r="K183" s="7">
        <f t="shared" si="8"/>
        <v>14.326658777089323</v>
      </c>
    </row>
    <row r="184" spans="1:11" ht="12.75" x14ac:dyDescent="0.2">
      <c r="A184" s="2">
        <v>1885.08</v>
      </c>
      <c r="B184" s="7">
        <v>4.71</v>
      </c>
      <c r="C184" s="7">
        <v>0.26329999999999998</v>
      </c>
      <c r="D184" s="7">
        <v>0.2833</v>
      </c>
      <c r="E184" s="7">
        <v>7.9922320659999997</v>
      </c>
      <c r="F184" s="7">
        <f t="shared" si="12"/>
        <v>1885.6249999999868</v>
      </c>
      <c r="G184" s="7">
        <f>G177*5/12+G189*7/12</f>
        <v>3.4325000000000001</v>
      </c>
      <c r="H184" s="7">
        <f t="shared" si="9"/>
        <v>140.67681415095683</v>
      </c>
      <c r="I184" s="7">
        <f t="shared" si="10"/>
        <v>7.8641624556150598</v>
      </c>
      <c r="J184" s="7">
        <f t="shared" si="11"/>
        <v>8.4615162312029888</v>
      </c>
      <c r="K184" s="7">
        <f t="shared" si="8"/>
        <v>15.13041079670715</v>
      </c>
    </row>
    <row r="185" spans="1:11" ht="12.75" x14ac:dyDescent="0.2">
      <c r="A185" s="2">
        <v>1885.09</v>
      </c>
      <c r="B185" s="7">
        <v>4.6500000000000004</v>
      </c>
      <c r="C185" s="7">
        <v>0.25750000000000001</v>
      </c>
      <c r="D185" s="7">
        <v>0.28000000000000003</v>
      </c>
      <c r="E185" s="7">
        <v>7.8970910740000004</v>
      </c>
      <c r="F185" s="7">
        <f t="shared" si="12"/>
        <v>1885.7083333333201</v>
      </c>
      <c r="G185" s="7">
        <f>G177*4/12+G189*8/12</f>
        <v>3.42</v>
      </c>
      <c r="H185" s="7">
        <f t="shared" si="9"/>
        <v>140.55798072970279</v>
      </c>
      <c r="I185" s="7">
        <f t="shared" si="10"/>
        <v>7.7835871049244005</v>
      </c>
      <c r="J185" s="7">
        <f t="shared" si="11"/>
        <v>8.4637063665197374</v>
      </c>
      <c r="K185" s="7">
        <f t="shared" si="8"/>
        <v>15.116285028724242</v>
      </c>
    </row>
    <row r="186" spans="1:11" ht="12.75" x14ac:dyDescent="0.2">
      <c r="A186" s="2">
        <v>1885.1</v>
      </c>
      <c r="B186" s="7">
        <v>4.92</v>
      </c>
      <c r="C186" s="7">
        <v>0.25169999999999998</v>
      </c>
      <c r="D186" s="7">
        <v>0.2767</v>
      </c>
      <c r="E186" s="7">
        <v>7.8970910740000004</v>
      </c>
      <c r="F186" s="7">
        <f t="shared" si="12"/>
        <v>1885.7916666666533</v>
      </c>
      <c r="G186" s="7">
        <f>G177*3/12+G189*9/12</f>
        <v>3.4075000000000002</v>
      </c>
      <c r="H186" s="7">
        <f t="shared" si="9"/>
        <v>148.71941186884681</v>
      </c>
      <c r="I186" s="7">
        <f t="shared" si="10"/>
        <v>7.6082674730464914</v>
      </c>
      <c r="J186" s="7">
        <f t="shared" si="11"/>
        <v>8.3639555414857529</v>
      </c>
      <c r="K186" s="7">
        <f t="shared" si="8"/>
        <v>15.991023962168983</v>
      </c>
    </row>
    <row r="187" spans="1:11" ht="12.75" x14ac:dyDescent="0.2">
      <c r="A187" s="2">
        <v>1885.11</v>
      </c>
      <c r="B187" s="7">
        <v>5.24</v>
      </c>
      <c r="C187" s="7">
        <v>0.24579999999999999</v>
      </c>
      <c r="D187" s="7">
        <v>0.27329999999999999</v>
      </c>
      <c r="E187" s="7">
        <v>7.9922320659999997</v>
      </c>
      <c r="F187" s="7">
        <f t="shared" si="12"/>
        <v>1885.8749999999866</v>
      </c>
      <c r="G187" s="7">
        <f>G177*2/12+G189*10/12</f>
        <v>3.3950000000000005</v>
      </c>
      <c r="H187" s="7">
        <f t="shared" si="9"/>
        <v>156.50668920403692</v>
      </c>
      <c r="I187" s="7">
        <f t="shared" si="10"/>
        <v>7.3414779019756251</v>
      </c>
      <c r="J187" s="7">
        <f t="shared" si="11"/>
        <v>8.1628393434090256</v>
      </c>
      <c r="K187" s="7">
        <f t="shared" si="8"/>
        <v>16.824034498619017</v>
      </c>
    </row>
    <row r="188" spans="1:11" ht="12.75" x14ac:dyDescent="0.2">
      <c r="A188" s="2">
        <v>1885.12</v>
      </c>
      <c r="B188" s="7">
        <v>5.2</v>
      </c>
      <c r="C188" s="7">
        <v>0.24</v>
      </c>
      <c r="D188" s="7">
        <v>0.27</v>
      </c>
      <c r="E188" s="7">
        <v>8.18251405</v>
      </c>
      <c r="F188" s="7">
        <f t="shared" si="12"/>
        <v>1885.9583333333198</v>
      </c>
      <c r="G188" s="7">
        <f>G177*1/12+G189*11/12</f>
        <v>3.3825000000000003</v>
      </c>
      <c r="H188" s="7">
        <f t="shared" si="9"/>
        <v>151.70024669862923</v>
      </c>
      <c r="I188" s="7">
        <f t="shared" si="10"/>
        <v>7.0015498476290414</v>
      </c>
      <c r="J188" s="7">
        <f t="shared" si="11"/>
        <v>7.8767435785826718</v>
      </c>
      <c r="K188" s="7">
        <f t="shared" si="8"/>
        <v>16.304475952278519</v>
      </c>
    </row>
    <row r="189" spans="1:11" ht="12.75" x14ac:dyDescent="0.2">
      <c r="A189" s="2">
        <v>1886.01</v>
      </c>
      <c r="B189" s="7">
        <v>5.2</v>
      </c>
      <c r="C189" s="7">
        <v>0.23830000000000001</v>
      </c>
      <c r="D189" s="7">
        <v>0.27500000000000002</v>
      </c>
      <c r="E189" s="7">
        <v>7.9922320659999997</v>
      </c>
      <c r="F189" s="7">
        <f t="shared" si="12"/>
        <v>1886.0416666666531</v>
      </c>
      <c r="G189" s="7">
        <v>3.37</v>
      </c>
      <c r="H189" s="7">
        <f t="shared" si="9"/>
        <v>155.31198165286108</v>
      </c>
      <c r="I189" s="7">
        <f t="shared" si="10"/>
        <v>7.1174702361301518</v>
      </c>
      <c r="J189" s="7">
        <f t="shared" si="11"/>
        <v>8.2136144143339997</v>
      </c>
      <c r="K189" s="7">
        <f t="shared" si="8"/>
        <v>16.692317470797654</v>
      </c>
    </row>
    <row r="190" spans="1:11" ht="12.75" x14ac:dyDescent="0.2">
      <c r="A190" s="2">
        <v>1886.02</v>
      </c>
      <c r="B190" s="7">
        <v>5.3</v>
      </c>
      <c r="C190" s="7">
        <v>0.23669999999999999</v>
      </c>
      <c r="D190" s="7">
        <v>0.28000000000000003</v>
      </c>
      <c r="E190" s="7">
        <v>7.9922320659999997</v>
      </c>
      <c r="F190" s="7">
        <f t="shared" si="12"/>
        <v>1886.1249999999864</v>
      </c>
      <c r="G190" s="7">
        <f>G189*11/12+G201*1/12</f>
        <v>3.3825000000000003</v>
      </c>
      <c r="H190" s="7">
        <f t="shared" si="9"/>
        <v>158.29875053080067</v>
      </c>
      <c r="I190" s="7">
        <f t="shared" si="10"/>
        <v>7.0696819340831176</v>
      </c>
      <c r="J190" s="7">
        <f t="shared" si="11"/>
        <v>8.3629528582309796</v>
      </c>
      <c r="K190" s="7">
        <f t="shared" si="8"/>
        <v>17.006648259460999</v>
      </c>
    </row>
    <row r="191" spans="1:11" ht="12.75" x14ac:dyDescent="0.2">
      <c r="A191" s="2">
        <v>1886.03</v>
      </c>
      <c r="B191" s="7">
        <v>5.19</v>
      </c>
      <c r="C191" s="7">
        <v>0.23499999999999999</v>
      </c>
      <c r="D191" s="7">
        <v>0.28499999999999998</v>
      </c>
      <c r="E191" s="7">
        <v>7.8970910740000004</v>
      </c>
      <c r="F191" s="7">
        <f t="shared" si="12"/>
        <v>1886.2083333333196</v>
      </c>
      <c r="G191" s="7">
        <f>G189*10/12+G201*2/12</f>
        <v>3.3950000000000005</v>
      </c>
      <c r="H191" s="7">
        <f t="shared" si="9"/>
        <v>156.88084300799085</v>
      </c>
      <c r="I191" s="7">
        <f t="shared" si="10"/>
        <v>7.1034678433290646</v>
      </c>
      <c r="J191" s="7">
        <f t="shared" si="11"/>
        <v>8.6148439802075885</v>
      </c>
      <c r="K191" s="7">
        <f t="shared" si="8"/>
        <v>16.843266101570133</v>
      </c>
    </row>
    <row r="192" spans="1:11" ht="12.75" x14ac:dyDescent="0.2">
      <c r="A192" s="2">
        <v>1886.04</v>
      </c>
      <c r="B192" s="7">
        <v>5.12</v>
      </c>
      <c r="C192" s="7">
        <v>0.23330000000000001</v>
      </c>
      <c r="D192" s="7">
        <v>0.28999999999999998</v>
      </c>
      <c r="E192" s="7">
        <v>7.8019419829999999</v>
      </c>
      <c r="F192" s="7">
        <f t="shared" si="12"/>
        <v>1886.2916666666529</v>
      </c>
      <c r="G192" s="7">
        <f>G189*9/12+G201*3/12</f>
        <v>3.4075000000000002</v>
      </c>
      <c r="H192" s="7">
        <f t="shared" si="9"/>
        <v>156.65236202256949</v>
      </c>
      <c r="I192" s="7">
        <f t="shared" si="10"/>
        <v>7.1380851679424735</v>
      </c>
      <c r="J192" s="7">
        <f t="shared" si="11"/>
        <v>8.8728876926845999</v>
      </c>
      <c r="K192" s="7">
        <f t="shared" si="8"/>
        <v>16.801716131246302</v>
      </c>
    </row>
    <row r="193" spans="1:11" ht="12.75" x14ac:dyDescent="0.2">
      <c r="A193" s="2">
        <v>1886.05</v>
      </c>
      <c r="B193" s="7">
        <v>5.0199999999999996</v>
      </c>
      <c r="C193" s="7">
        <v>0.23169999999999999</v>
      </c>
      <c r="D193" s="7">
        <v>0.29499999999999998</v>
      </c>
      <c r="E193" s="7">
        <v>7.6116519010000001</v>
      </c>
      <c r="F193" s="7">
        <f t="shared" si="12"/>
        <v>1886.3749999999861</v>
      </c>
      <c r="G193" s="7">
        <f>G189*8/12+G201*4/12</f>
        <v>3.42</v>
      </c>
      <c r="H193" s="7">
        <f t="shared" si="9"/>
        <v>157.43253968860125</v>
      </c>
      <c r="I193" s="7">
        <f t="shared" si="10"/>
        <v>7.2663584553483886</v>
      </c>
      <c r="J193" s="7">
        <f t="shared" si="11"/>
        <v>9.2515137864815475</v>
      </c>
      <c r="K193" s="7">
        <f t="shared" ref="K193:K256" si="13">H193/AVERAGE(J73:J192)</f>
        <v>16.863195515097836</v>
      </c>
    </row>
    <row r="194" spans="1:11" ht="12.75" x14ac:dyDescent="0.2">
      <c r="A194" s="2">
        <v>1886.06</v>
      </c>
      <c r="B194" s="7">
        <v>5.25</v>
      </c>
      <c r="C194" s="7">
        <v>0.23</v>
      </c>
      <c r="D194" s="7">
        <v>0.3</v>
      </c>
      <c r="E194" s="7">
        <v>7.5165028100000004</v>
      </c>
      <c r="F194" s="7">
        <f t="shared" si="12"/>
        <v>1886.4583333333194</v>
      </c>
      <c r="G194" s="7">
        <f>G189*7/12+G201*5/12</f>
        <v>3.4325000000000001</v>
      </c>
      <c r="H194" s="7">
        <f t="shared" si="9"/>
        <v>166.72978201148305</v>
      </c>
      <c r="I194" s="7">
        <f t="shared" si="10"/>
        <v>7.3043523547887812</v>
      </c>
      <c r="J194" s="7">
        <f t="shared" si="11"/>
        <v>9.5274161149418877</v>
      </c>
      <c r="K194" s="7">
        <f t="shared" si="13"/>
        <v>17.831494055376883</v>
      </c>
    </row>
    <row r="195" spans="1:11" ht="12.75" x14ac:dyDescent="0.2">
      <c r="A195" s="2">
        <v>1886.07</v>
      </c>
      <c r="B195" s="7">
        <v>5.33</v>
      </c>
      <c r="C195" s="7">
        <v>0.2283</v>
      </c>
      <c r="D195" s="7">
        <v>0.30499999999999999</v>
      </c>
      <c r="E195" s="7">
        <v>7.6116519010000001</v>
      </c>
      <c r="F195" s="7">
        <f t="shared" si="12"/>
        <v>1886.5416666666526</v>
      </c>
      <c r="G195" s="7">
        <f>G189*6/12+G201*6/12</f>
        <v>3.4449999999999998</v>
      </c>
      <c r="H195" s="7">
        <f t="shared" si="9"/>
        <v>167.15446943032765</v>
      </c>
      <c r="I195" s="7">
        <f t="shared" si="10"/>
        <v>7.1597308388262286</v>
      </c>
      <c r="J195" s="7">
        <f t="shared" si="11"/>
        <v>9.5651244233114312</v>
      </c>
      <c r="K195" s="7">
        <f t="shared" si="13"/>
        <v>17.845845041532211</v>
      </c>
    </row>
    <row r="196" spans="1:11" ht="12.75" x14ac:dyDescent="0.2">
      <c r="A196" s="2">
        <v>1886.08</v>
      </c>
      <c r="B196" s="7">
        <v>5.37</v>
      </c>
      <c r="C196" s="7">
        <v>0.22670000000000001</v>
      </c>
      <c r="D196" s="7">
        <v>0.31</v>
      </c>
      <c r="E196" s="7">
        <v>7.7067928930000003</v>
      </c>
      <c r="F196" s="7">
        <f t="shared" si="12"/>
        <v>1886.6249999999859</v>
      </c>
      <c r="G196" s="7">
        <f>G189*5/12+G201*7/12</f>
        <v>3.4575</v>
      </c>
      <c r="H196" s="7">
        <f t="shared" si="9"/>
        <v>166.32989011087983</v>
      </c>
      <c r="I196" s="7">
        <f t="shared" si="10"/>
        <v>7.0217851188336056</v>
      </c>
      <c r="J196" s="7">
        <f t="shared" si="11"/>
        <v>9.6019117196224855</v>
      </c>
      <c r="K196" s="7">
        <f t="shared" si="13"/>
        <v>17.723912799619271</v>
      </c>
    </row>
    <row r="197" spans="1:11" ht="12.75" x14ac:dyDescent="0.2">
      <c r="A197" s="2">
        <v>1886.09</v>
      </c>
      <c r="B197" s="7">
        <v>5.51</v>
      </c>
      <c r="C197" s="7">
        <v>0.22500000000000001</v>
      </c>
      <c r="D197" s="7">
        <v>0.315</v>
      </c>
      <c r="E197" s="7">
        <v>7.7067928930000003</v>
      </c>
      <c r="F197" s="7">
        <f t="shared" si="12"/>
        <v>1886.7083333333192</v>
      </c>
      <c r="G197" s="7">
        <f>G189*4/12+G201*8/12</f>
        <v>3.4699999999999998</v>
      </c>
      <c r="H197" s="7">
        <f t="shared" si="9"/>
        <v>170.66623733909643</v>
      </c>
      <c r="I197" s="7">
        <f t="shared" si="10"/>
        <v>6.9691294739195468</v>
      </c>
      <c r="J197" s="7">
        <f t="shared" si="11"/>
        <v>9.7567812634873654</v>
      </c>
      <c r="K197" s="7">
        <f t="shared" si="13"/>
        <v>18.147143925800027</v>
      </c>
    </row>
    <row r="198" spans="1:11" ht="12.75" x14ac:dyDescent="0.2">
      <c r="A198" s="2">
        <v>1886.1</v>
      </c>
      <c r="B198" s="7">
        <v>5.65</v>
      </c>
      <c r="C198" s="7">
        <v>0.2233</v>
      </c>
      <c r="D198" s="7">
        <v>0.32</v>
      </c>
      <c r="E198" s="7">
        <v>7.7067928930000003</v>
      </c>
      <c r="F198" s="7">
        <f t="shared" si="12"/>
        <v>1886.7916666666524</v>
      </c>
      <c r="G198" s="7">
        <f>G189*3/12+G201*9/12</f>
        <v>3.4824999999999999</v>
      </c>
      <c r="H198" s="7">
        <f t="shared" si="9"/>
        <v>175.00258456731308</v>
      </c>
      <c r="I198" s="7">
        <f t="shared" si="10"/>
        <v>6.9164738290054872</v>
      </c>
      <c r="J198" s="7">
        <f t="shared" si="11"/>
        <v>9.9116508073522436</v>
      </c>
      <c r="K198" s="7">
        <f t="shared" si="13"/>
        <v>18.562381342866573</v>
      </c>
    </row>
    <row r="199" spans="1:11" ht="12.75" x14ac:dyDescent="0.2">
      <c r="A199" s="2">
        <v>1886.11</v>
      </c>
      <c r="B199" s="7">
        <v>5.79</v>
      </c>
      <c r="C199" s="7">
        <v>0.22170000000000001</v>
      </c>
      <c r="D199" s="7">
        <v>0.32500000000000001</v>
      </c>
      <c r="E199" s="7">
        <v>7.7067928930000003</v>
      </c>
      <c r="F199" s="7">
        <f t="shared" si="12"/>
        <v>1886.8749999999857</v>
      </c>
      <c r="G199" s="7">
        <f>G189*2/12+G201*10/12</f>
        <v>3.4950000000000001</v>
      </c>
      <c r="H199" s="7">
        <f t="shared" si="9"/>
        <v>179.33893179552967</v>
      </c>
      <c r="I199" s="7">
        <f t="shared" si="10"/>
        <v>6.8669155749687265</v>
      </c>
      <c r="J199" s="7">
        <f t="shared" si="11"/>
        <v>10.066520351217124</v>
      </c>
      <c r="K199" s="7">
        <f t="shared" si="13"/>
        <v>18.968312634942848</v>
      </c>
    </row>
    <row r="200" spans="1:11" ht="12.75" x14ac:dyDescent="0.2">
      <c r="A200" s="2">
        <v>1886.12</v>
      </c>
      <c r="B200" s="7">
        <v>5.64</v>
      </c>
      <c r="C200" s="7">
        <v>0.22</v>
      </c>
      <c r="D200" s="7">
        <v>0.33</v>
      </c>
      <c r="E200" s="7">
        <v>7.8019419829999999</v>
      </c>
      <c r="F200" s="7">
        <f t="shared" si="12"/>
        <v>1886.9583333333189</v>
      </c>
      <c r="G200" s="7">
        <f>G189*1/12+G201*11/12</f>
        <v>3.5074999999999998</v>
      </c>
      <c r="H200" s="7">
        <f t="shared" si="9"/>
        <v>172.56236754048672</v>
      </c>
      <c r="I200" s="7">
        <f t="shared" si="10"/>
        <v>6.7311561806572833</v>
      </c>
      <c r="J200" s="7">
        <f t="shared" si="11"/>
        <v>10.096734270985925</v>
      </c>
      <c r="K200" s="7">
        <f t="shared" si="13"/>
        <v>18.194057556886445</v>
      </c>
    </row>
    <row r="201" spans="1:11" ht="12.75" x14ac:dyDescent="0.2">
      <c r="A201" s="2">
        <v>1887.01</v>
      </c>
      <c r="B201" s="7">
        <v>5.58</v>
      </c>
      <c r="C201" s="7">
        <v>0.2225</v>
      </c>
      <c r="D201" s="7">
        <v>0.33250000000000002</v>
      </c>
      <c r="E201" s="7">
        <v>7.9922320659999997</v>
      </c>
      <c r="F201" s="7">
        <f t="shared" si="12"/>
        <v>1887.0416666666522</v>
      </c>
      <c r="G201" s="7">
        <v>3.52</v>
      </c>
      <c r="H201" s="7">
        <f t="shared" si="9"/>
        <v>166.66170338903169</v>
      </c>
      <c r="I201" s="7">
        <f t="shared" si="10"/>
        <v>6.6455607534156904</v>
      </c>
      <c r="J201" s="7">
        <f t="shared" si="11"/>
        <v>9.9310065191492907</v>
      </c>
      <c r="K201" s="7">
        <f t="shared" si="13"/>
        <v>17.512222096304956</v>
      </c>
    </row>
    <row r="202" spans="1:11" ht="12.75" x14ac:dyDescent="0.2">
      <c r="A202" s="2">
        <v>1887.02</v>
      </c>
      <c r="B202" s="7">
        <v>5.54</v>
      </c>
      <c r="C202" s="7">
        <v>0.22500000000000001</v>
      </c>
      <c r="D202" s="7">
        <v>0.33500000000000002</v>
      </c>
      <c r="E202" s="7">
        <v>8.0873811569999994</v>
      </c>
      <c r="F202" s="7">
        <f t="shared" si="12"/>
        <v>1887.1249999999854</v>
      </c>
      <c r="G202" s="7">
        <f>G201*11/12+G213*1/12</f>
        <v>3.5324999999999998</v>
      </c>
      <c r="H202" s="7">
        <f t="shared" ref="H202:H265" si="14">B202*$E$1743/E202</f>
        <v>163.52025511439609</v>
      </c>
      <c r="I202" s="7">
        <f t="shared" ref="I202:I265" si="15">C202*$E$1743/E202</f>
        <v>6.6411655958012856</v>
      </c>
      <c r="J202" s="7">
        <f t="shared" ref="J202:J265" si="16">D202*$E$1743/E202</f>
        <v>9.8879576648596927</v>
      </c>
      <c r="K202" s="7">
        <f t="shared" si="13"/>
        <v>17.125366596972324</v>
      </c>
    </row>
    <row r="203" spans="1:11" ht="12.75" x14ac:dyDescent="0.2">
      <c r="A203" s="2">
        <v>1887.03</v>
      </c>
      <c r="B203" s="7">
        <v>5.67</v>
      </c>
      <c r="C203" s="7">
        <v>0.22750000000000001</v>
      </c>
      <c r="D203" s="7">
        <v>0.33750000000000002</v>
      </c>
      <c r="E203" s="7">
        <v>8.0873811569999994</v>
      </c>
      <c r="F203" s="7">
        <f t="shared" ref="F203:F266" si="17">F202+1/12</f>
        <v>1887.2083333333187</v>
      </c>
      <c r="G203" s="7">
        <f>G201*10/12+G213*2/12</f>
        <v>3.5450000000000004</v>
      </c>
      <c r="H203" s="7">
        <f t="shared" si="14"/>
        <v>167.35737301419238</v>
      </c>
      <c r="I203" s="7">
        <f t="shared" si="15"/>
        <v>6.7149563246435227</v>
      </c>
      <c r="J203" s="7">
        <f t="shared" si="16"/>
        <v>9.9617483937019298</v>
      </c>
      <c r="K203" s="7">
        <f t="shared" si="13"/>
        <v>17.47321371151375</v>
      </c>
    </row>
    <row r="204" spans="1:11" ht="12.75" x14ac:dyDescent="0.2">
      <c r="A204" s="2">
        <v>1887.04</v>
      </c>
      <c r="B204" s="7">
        <v>5.8</v>
      </c>
      <c r="C204" s="7">
        <v>0.23</v>
      </c>
      <c r="D204" s="7">
        <v>0.34</v>
      </c>
      <c r="E204" s="7">
        <v>8.0873811569999994</v>
      </c>
      <c r="F204" s="7">
        <f t="shared" si="17"/>
        <v>1887.291666666652</v>
      </c>
      <c r="G204" s="7">
        <f>G201*9/12+G213*3/12</f>
        <v>3.5575000000000001</v>
      </c>
      <c r="H204" s="7">
        <f t="shared" si="14"/>
        <v>171.19449091398872</v>
      </c>
      <c r="I204" s="7">
        <f t="shared" si="15"/>
        <v>6.7887470534857588</v>
      </c>
      <c r="J204" s="7">
        <f t="shared" si="16"/>
        <v>10.035539122544165</v>
      </c>
      <c r="K204" s="7">
        <f t="shared" si="13"/>
        <v>17.822983639100716</v>
      </c>
    </row>
    <row r="205" spans="1:11" ht="12.75" x14ac:dyDescent="0.2">
      <c r="A205" s="2">
        <v>1887.05</v>
      </c>
      <c r="B205" s="7">
        <v>5.9</v>
      </c>
      <c r="C205" s="7">
        <v>0.23250000000000001</v>
      </c>
      <c r="D205" s="7">
        <v>0.34250000000000003</v>
      </c>
      <c r="E205" s="7">
        <v>8.0873811569999994</v>
      </c>
      <c r="F205" s="7">
        <f t="shared" si="17"/>
        <v>1887.3749999999852</v>
      </c>
      <c r="G205" s="7">
        <f>G201*8/12+G213*4/12</f>
        <v>3.5700000000000003</v>
      </c>
      <c r="H205" s="7">
        <f t="shared" si="14"/>
        <v>174.14612006767817</v>
      </c>
      <c r="I205" s="7">
        <f t="shared" si="15"/>
        <v>6.8625377823279958</v>
      </c>
      <c r="J205" s="7">
        <f t="shared" si="16"/>
        <v>10.109329851386404</v>
      </c>
      <c r="K205" s="7">
        <f t="shared" si="13"/>
        <v>18.075445427458245</v>
      </c>
    </row>
    <row r="206" spans="1:11" ht="12.75" x14ac:dyDescent="0.2">
      <c r="A206" s="2">
        <v>1887.06</v>
      </c>
      <c r="B206" s="7">
        <v>5.73</v>
      </c>
      <c r="C206" s="7">
        <v>0.23499999999999999</v>
      </c>
      <c r="D206" s="7">
        <v>0.34499999999999997</v>
      </c>
      <c r="E206" s="7">
        <v>7.9922320659999997</v>
      </c>
      <c r="F206" s="7">
        <f t="shared" si="17"/>
        <v>1887.4583333333185</v>
      </c>
      <c r="G206" s="7">
        <f>G201*7/12+G213*5/12</f>
        <v>3.5825</v>
      </c>
      <c r="H206" s="7">
        <f t="shared" si="14"/>
        <v>171.14185670594117</v>
      </c>
      <c r="I206" s="7">
        <f t="shared" si="15"/>
        <v>7.0189068631581435</v>
      </c>
      <c r="J206" s="7">
        <f t="shared" si="16"/>
        <v>10.304352628891744</v>
      </c>
      <c r="K206" s="7">
        <f t="shared" si="13"/>
        <v>17.707695663272993</v>
      </c>
    </row>
    <row r="207" spans="1:11" ht="12.75" x14ac:dyDescent="0.2">
      <c r="A207" s="2">
        <v>1887.07</v>
      </c>
      <c r="B207" s="7">
        <v>5.59</v>
      </c>
      <c r="C207" s="7">
        <v>0.23749999999999999</v>
      </c>
      <c r="D207" s="7">
        <v>0.34749999999999998</v>
      </c>
      <c r="E207" s="7">
        <v>7.8970910740000004</v>
      </c>
      <c r="F207" s="7">
        <f t="shared" si="17"/>
        <v>1887.5416666666517</v>
      </c>
      <c r="G207" s="7">
        <f>G201*6/12+G213*6/12</f>
        <v>3.5949999999999998</v>
      </c>
      <c r="H207" s="7">
        <f t="shared" si="14"/>
        <v>168.97185210301905</v>
      </c>
      <c r="I207" s="7">
        <f t="shared" si="15"/>
        <v>7.179036650172991</v>
      </c>
      <c r="J207" s="7">
        <f t="shared" si="16"/>
        <v>10.504064151305744</v>
      </c>
      <c r="K207" s="7">
        <f t="shared" si="13"/>
        <v>17.431460535613081</v>
      </c>
    </row>
    <row r="208" spans="1:11" ht="12.75" x14ac:dyDescent="0.2">
      <c r="A208" s="2">
        <v>1887.08</v>
      </c>
      <c r="B208" s="7">
        <v>5.45</v>
      </c>
      <c r="C208" s="7">
        <v>0.24</v>
      </c>
      <c r="D208" s="7">
        <v>0.35</v>
      </c>
      <c r="E208" s="7">
        <v>7.9922320659999997</v>
      </c>
      <c r="F208" s="7">
        <f t="shared" si="17"/>
        <v>1887.624999999985</v>
      </c>
      <c r="G208" s="7">
        <f>G201*5/12+G213*7/12</f>
        <v>3.6074999999999999</v>
      </c>
      <c r="H208" s="7">
        <f t="shared" si="14"/>
        <v>162.77890384771015</v>
      </c>
      <c r="I208" s="7">
        <f t="shared" si="15"/>
        <v>7.168245307055126</v>
      </c>
      <c r="J208" s="7">
        <f t="shared" si="16"/>
        <v>10.453691072788724</v>
      </c>
      <c r="K208" s="7">
        <f t="shared" si="13"/>
        <v>16.739849614820706</v>
      </c>
    </row>
    <row r="209" spans="1:11" ht="12.75" x14ac:dyDescent="0.2">
      <c r="A209" s="2">
        <v>1887.09</v>
      </c>
      <c r="B209" s="7">
        <v>5.38</v>
      </c>
      <c r="C209" s="7">
        <v>0.24249999999999999</v>
      </c>
      <c r="D209" s="7">
        <v>0.35249999999999998</v>
      </c>
      <c r="E209" s="7">
        <v>7.8970910740000004</v>
      </c>
      <c r="F209" s="7">
        <f t="shared" si="17"/>
        <v>1887.7083333333183</v>
      </c>
      <c r="G209" s="7">
        <f>G201*4/12+G213*8/12</f>
        <v>3.62</v>
      </c>
      <c r="H209" s="7">
        <f t="shared" si="14"/>
        <v>162.62407232812922</v>
      </c>
      <c r="I209" s="7">
        <f t="shared" si="15"/>
        <v>7.3301742638608438</v>
      </c>
      <c r="J209" s="7">
        <f t="shared" si="16"/>
        <v>10.655201764993597</v>
      </c>
      <c r="K209" s="7">
        <f t="shared" si="13"/>
        <v>16.676629667380151</v>
      </c>
    </row>
    <row r="210" spans="1:11" ht="12.75" x14ac:dyDescent="0.2">
      <c r="A210" s="2">
        <v>1887.1</v>
      </c>
      <c r="B210" s="7">
        <v>5.2</v>
      </c>
      <c r="C210" s="7">
        <v>0.245</v>
      </c>
      <c r="D210" s="7">
        <v>0.35499999999999998</v>
      </c>
      <c r="E210" s="7">
        <v>7.9922320659999997</v>
      </c>
      <c r="F210" s="7">
        <f t="shared" si="17"/>
        <v>1887.7916666666515</v>
      </c>
      <c r="G210" s="7">
        <f>G201*3/12+G213*9/12</f>
        <v>3.6324999999999998</v>
      </c>
      <c r="H210" s="7">
        <f t="shared" si="14"/>
        <v>155.31198165286108</v>
      </c>
      <c r="I210" s="7">
        <f t="shared" si="15"/>
        <v>7.3175837509521076</v>
      </c>
      <c r="J210" s="7">
        <f t="shared" si="16"/>
        <v>10.603029516685707</v>
      </c>
      <c r="K210" s="7">
        <f t="shared" si="13"/>
        <v>15.880666812517319</v>
      </c>
    </row>
    <row r="211" spans="1:11" ht="12.75" x14ac:dyDescent="0.2">
      <c r="A211" s="2">
        <v>1887.11</v>
      </c>
      <c r="B211" s="7">
        <v>5.3</v>
      </c>
      <c r="C211" s="7">
        <v>0.2475</v>
      </c>
      <c r="D211" s="7">
        <v>0.35749999999999998</v>
      </c>
      <c r="E211" s="7">
        <v>8.0873811569999994</v>
      </c>
      <c r="F211" s="7">
        <f t="shared" si="17"/>
        <v>1887.8749999999848</v>
      </c>
      <c r="G211" s="7">
        <f>G201*2/12+G213*10/12</f>
        <v>3.6450000000000005</v>
      </c>
      <c r="H211" s="7">
        <f t="shared" si="14"/>
        <v>156.43634514554137</v>
      </c>
      <c r="I211" s="7">
        <f t="shared" si="15"/>
        <v>7.3052821553814145</v>
      </c>
      <c r="J211" s="7">
        <f t="shared" si="16"/>
        <v>10.552074224439821</v>
      </c>
      <c r="K211" s="7">
        <f t="shared" si="13"/>
        <v>15.950712201066779</v>
      </c>
    </row>
    <row r="212" spans="1:11" ht="12.75" x14ac:dyDescent="0.2">
      <c r="A212" s="2">
        <v>1887.12</v>
      </c>
      <c r="B212" s="7">
        <v>5.27</v>
      </c>
      <c r="C212" s="7">
        <v>0.25</v>
      </c>
      <c r="D212" s="7">
        <v>0.36</v>
      </c>
      <c r="E212" s="7">
        <v>8.2776793390000005</v>
      </c>
      <c r="F212" s="7">
        <f t="shared" si="17"/>
        <v>1887.958333333318</v>
      </c>
      <c r="G212" s="7">
        <f>G201*1/12+G213*11/12</f>
        <v>3.6574999999999998</v>
      </c>
      <c r="H212" s="7">
        <f t="shared" si="14"/>
        <v>151.97484868409683</v>
      </c>
      <c r="I212" s="7">
        <f t="shared" si="15"/>
        <v>7.2094330495302108</v>
      </c>
      <c r="J212" s="7">
        <f t="shared" si="16"/>
        <v>10.381583591323503</v>
      </c>
      <c r="K212" s="7">
        <f t="shared" si="13"/>
        <v>15.45551345446995</v>
      </c>
    </row>
    <row r="213" spans="1:11" ht="12.75" x14ac:dyDescent="0.2">
      <c r="A213" s="2">
        <v>1888.01</v>
      </c>
      <c r="B213" s="7">
        <v>5.31</v>
      </c>
      <c r="C213" s="7">
        <v>0.24829999999999999</v>
      </c>
      <c r="D213" s="7">
        <v>0.35170000000000001</v>
      </c>
      <c r="E213" s="7">
        <v>8.3728446279999993</v>
      </c>
      <c r="F213" s="7">
        <f t="shared" si="17"/>
        <v>1888.0416666666513</v>
      </c>
      <c r="G213" s="7">
        <v>3.67</v>
      </c>
      <c r="H213" s="7">
        <f t="shared" si="14"/>
        <v>151.3879095237404</v>
      </c>
      <c r="I213" s="7">
        <f t="shared" si="15"/>
        <v>7.0790240931722677</v>
      </c>
      <c r="J213" s="7">
        <f t="shared" si="16"/>
        <v>10.026954384086537</v>
      </c>
      <c r="K213" s="7">
        <f t="shared" si="13"/>
        <v>15.358662514259908</v>
      </c>
    </row>
    <row r="214" spans="1:11" ht="12.75" x14ac:dyDescent="0.2">
      <c r="A214" s="2">
        <v>1888.02</v>
      </c>
      <c r="B214" s="7">
        <v>5.28</v>
      </c>
      <c r="C214" s="7">
        <v>0.2467</v>
      </c>
      <c r="D214" s="7">
        <v>0.34329999999999999</v>
      </c>
      <c r="E214" s="7">
        <v>8.2776793390000005</v>
      </c>
      <c r="F214" s="7">
        <f t="shared" si="17"/>
        <v>1888.1249999999845</v>
      </c>
      <c r="G214" s="7">
        <f>G213*11/12+G225*1/12</f>
        <v>3.6516666666666664</v>
      </c>
      <c r="H214" s="7">
        <f t="shared" si="14"/>
        <v>152.26322600607804</v>
      </c>
      <c r="I214" s="7">
        <f t="shared" si="15"/>
        <v>7.1142685332764124</v>
      </c>
      <c r="J214" s="7">
        <f t="shared" si="16"/>
        <v>9.8999934636148836</v>
      </c>
      <c r="K214" s="7">
        <f t="shared" si="13"/>
        <v>15.418178318820535</v>
      </c>
    </row>
    <row r="215" spans="1:11" ht="12.75" x14ac:dyDescent="0.2">
      <c r="A215" s="2">
        <v>1888.03</v>
      </c>
      <c r="B215" s="7">
        <v>5.08</v>
      </c>
      <c r="C215" s="7">
        <v>0.245</v>
      </c>
      <c r="D215" s="7">
        <v>0.33500000000000002</v>
      </c>
      <c r="E215" s="7">
        <v>8.2776793390000005</v>
      </c>
      <c r="F215" s="7">
        <f t="shared" si="17"/>
        <v>1888.2083333333178</v>
      </c>
      <c r="G215" s="7">
        <f>G213*10/12+G225*2/12</f>
        <v>3.6333333333333337</v>
      </c>
      <c r="H215" s="7">
        <f t="shared" si="14"/>
        <v>146.49567956645387</v>
      </c>
      <c r="I215" s="7">
        <f t="shared" si="15"/>
        <v>7.0652443885396057</v>
      </c>
      <c r="J215" s="7">
        <f t="shared" si="16"/>
        <v>9.6606402863704837</v>
      </c>
      <c r="K215" s="7">
        <f t="shared" si="13"/>
        <v>14.808972366946566</v>
      </c>
    </row>
    <row r="216" spans="1:11" ht="12.75" x14ac:dyDescent="0.2">
      <c r="A216" s="2">
        <v>1888.04</v>
      </c>
      <c r="B216" s="7">
        <v>5.0999999999999996</v>
      </c>
      <c r="C216" s="7">
        <v>0.24329999999999999</v>
      </c>
      <c r="D216" s="7">
        <v>0.32669999999999999</v>
      </c>
      <c r="E216" s="7">
        <v>8.18251405</v>
      </c>
      <c r="F216" s="7">
        <f t="shared" si="17"/>
        <v>1888.2916666666511</v>
      </c>
      <c r="G216" s="7">
        <f>G213*9/12+G225*3/12</f>
        <v>3.6150000000000002</v>
      </c>
      <c r="H216" s="7">
        <f t="shared" si="14"/>
        <v>148.78293426211712</v>
      </c>
      <c r="I216" s="7">
        <f t="shared" si="15"/>
        <v>7.0978211580339403</v>
      </c>
      <c r="J216" s="7">
        <f t="shared" si="16"/>
        <v>9.530859730085032</v>
      </c>
      <c r="K216" s="7">
        <f t="shared" si="13"/>
        <v>15.020108681844462</v>
      </c>
    </row>
    <row r="217" spans="1:11" ht="12.75" x14ac:dyDescent="0.2">
      <c r="A217" s="2">
        <v>1888.05</v>
      </c>
      <c r="B217" s="7">
        <v>5.17</v>
      </c>
      <c r="C217" s="7">
        <v>0.2417</v>
      </c>
      <c r="D217" s="7">
        <v>0.31830000000000003</v>
      </c>
      <c r="E217" s="7">
        <v>8.0873811569999994</v>
      </c>
      <c r="F217" s="7">
        <f t="shared" si="17"/>
        <v>1888.3749999999843</v>
      </c>
      <c r="G217" s="7">
        <f>G213*8/12+G225*4/12</f>
        <v>3.5966666666666667</v>
      </c>
      <c r="H217" s="7">
        <f t="shared" si="14"/>
        <v>152.59922724574508</v>
      </c>
      <c r="I217" s="7">
        <f t="shared" si="15"/>
        <v>7.134087664467426</v>
      </c>
      <c r="J217" s="7">
        <f t="shared" si="16"/>
        <v>9.3950355961935532</v>
      </c>
      <c r="K217" s="7">
        <f t="shared" si="13"/>
        <v>15.387916957229132</v>
      </c>
    </row>
    <row r="218" spans="1:11" ht="12.75" x14ac:dyDescent="0.2">
      <c r="A218" s="2">
        <v>1888.06</v>
      </c>
      <c r="B218" s="7">
        <v>5.01</v>
      </c>
      <c r="C218" s="7">
        <v>0.24</v>
      </c>
      <c r="D218" s="7">
        <v>0.31</v>
      </c>
      <c r="E218" s="7">
        <v>7.9922320659999997</v>
      </c>
      <c r="F218" s="7">
        <f t="shared" si="17"/>
        <v>1888.4583333333176</v>
      </c>
      <c r="G218" s="7">
        <f>G213*7/12+G225*5/12</f>
        <v>3.5783333333333331</v>
      </c>
      <c r="H218" s="7">
        <f t="shared" si="14"/>
        <v>149.63712078477573</v>
      </c>
      <c r="I218" s="7">
        <f t="shared" si="15"/>
        <v>7.168245307055126</v>
      </c>
      <c r="J218" s="7">
        <f t="shared" si="16"/>
        <v>9.2589835216128709</v>
      </c>
      <c r="K218" s="7">
        <f t="shared" si="13"/>
        <v>15.077628818434693</v>
      </c>
    </row>
    <row r="219" spans="1:11" ht="12.75" x14ac:dyDescent="0.2">
      <c r="A219" s="2">
        <v>1888.07</v>
      </c>
      <c r="B219" s="7">
        <v>5.14</v>
      </c>
      <c r="C219" s="7">
        <v>0.23830000000000001</v>
      </c>
      <c r="D219" s="7">
        <v>0.30170000000000002</v>
      </c>
      <c r="E219" s="7">
        <v>8.0873811569999994</v>
      </c>
      <c r="F219" s="7">
        <f t="shared" si="17"/>
        <v>1888.5416666666508</v>
      </c>
      <c r="G219" s="7">
        <f>G213*6/12+G225*6/12</f>
        <v>3.5600000000000005</v>
      </c>
      <c r="H219" s="7">
        <f t="shared" si="14"/>
        <v>151.71373849963825</v>
      </c>
      <c r="I219" s="7">
        <f t="shared" si="15"/>
        <v>7.0337322732419842</v>
      </c>
      <c r="J219" s="7">
        <f t="shared" si="16"/>
        <v>8.9050651566811023</v>
      </c>
      <c r="K219" s="7">
        <f t="shared" si="13"/>
        <v>15.279642515498173</v>
      </c>
    </row>
    <row r="220" spans="1:11" ht="12.75" x14ac:dyDescent="0.2">
      <c r="A220" s="2">
        <v>1888.08</v>
      </c>
      <c r="B220" s="7">
        <v>5.25</v>
      </c>
      <c r="C220" s="7">
        <v>0.23669999999999999</v>
      </c>
      <c r="D220" s="7">
        <v>0.29330000000000001</v>
      </c>
      <c r="E220" s="7">
        <v>8.0873811569999994</v>
      </c>
      <c r="F220" s="7">
        <f t="shared" si="17"/>
        <v>1888.6249999999841</v>
      </c>
      <c r="G220" s="7">
        <f>G213*5/12+G225*7/12</f>
        <v>3.541666666666667</v>
      </c>
      <c r="H220" s="7">
        <f t="shared" si="14"/>
        <v>154.96053056869667</v>
      </c>
      <c r="I220" s="7">
        <f t="shared" si="15"/>
        <v>6.9865062067829529</v>
      </c>
      <c r="J220" s="7">
        <f t="shared" si="16"/>
        <v>8.6571283077711882</v>
      </c>
      <c r="K220" s="7">
        <f t="shared" si="13"/>
        <v>15.602911670088812</v>
      </c>
    </row>
    <row r="221" spans="1:11" ht="12.75" x14ac:dyDescent="0.2">
      <c r="A221" s="2">
        <v>1888.09</v>
      </c>
      <c r="B221" s="7">
        <v>5.38</v>
      </c>
      <c r="C221" s="7">
        <v>0.23499999999999999</v>
      </c>
      <c r="D221" s="7">
        <v>0.28499999999999998</v>
      </c>
      <c r="E221" s="7">
        <v>8.0873811569999994</v>
      </c>
      <c r="F221" s="7">
        <f t="shared" si="17"/>
        <v>1888.7083333333173</v>
      </c>
      <c r="G221" s="7">
        <f>G213*4/12+G225*8/12</f>
        <v>3.5233333333333334</v>
      </c>
      <c r="H221" s="7">
        <f t="shared" si="14"/>
        <v>158.79764846849295</v>
      </c>
      <c r="I221" s="7">
        <f t="shared" si="15"/>
        <v>6.9363285111702311</v>
      </c>
      <c r="J221" s="7">
        <f t="shared" si="16"/>
        <v>8.412143088014961</v>
      </c>
      <c r="K221" s="7">
        <f t="shared" si="13"/>
        <v>15.987828821761424</v>
      </c>
    </row>
    <row r="222" spans="1:11" ht="12.75" x14ac:dyDescent="0.2">
      <c r="A222" s="2">
        <v>1888.1</v>
      </c>
      <c r="B222" s="7">
        <v>5.35</v>
      </c>
      <c r="C222" s="7">
        <v>0.23330000000000001</v>
      </c>
      <c r="D222" s="7">
        <v>0.2767</v>
      </c>
      <c r="E222" s="7">
        <v>8.18251405</v>
      </c>
      <c r="F222" s="7">
        <f t="shared" si="17"/>
        <v>1888.7916666666506</v>
      </c>
      <c r="G222" s="7">
        <f>G213*3/12+G225*9/12</f>
        <v>3.5049999999999999</v>
      </c>
      <c r="H222" s="7">
        <f t="shared" si="14"/>
        <v>156.07621535339737</v>
      </c>
      <c r="I222" s="7">
        <f t="shared" si="15"/>
        <v>6.8060899143827305</v>
      </c>
      <c r="J222" s="7">
        <f t="shared" si="16"/>
        <v>8.0722035118289828</v>
      </c>
      <c r="K222" s="7">
        <f t="shared" si="13"/>
        <v>15.715941874329705</v>
      </c>
    </row>
    <row r="223" spans="1:11" ht="12.75" x14ac:dyDescent="0.2">
      <c r="A223" s="2">
        <v>1888.11</v>
      </c>
      <c r="B223" s="7">
        <v>5.24</v>
      </c>
      <c r="C223" s="7">
        <v>0.23169999999999999</v>
      </c>
      <c r="D223" s="7">
        <v>0.26829999999999998</v>
      </c>
      <c r="E223" s="7">
        <v>8.2776793390000005</v>
      </c>
      <c r="F223" s="7">
        <f t="shared" si="17"/>
        <v>1888.8749999999839</v>
      </c>
      <c r="G223" s="7">
        <f>G213*2/12+G225*10/12</f>
        <v>3.4866666666666668</v>
      </c>
      <c r="H223" s="7">
        <f t="shared" si="14"/>
        <v>151.10971671815321</v>
      </c>
      <c r="I223" s="7">
        <f t="shared" si="15"/>
        <v>6.6817025503045988</v>
      </c>
      <c r="J223" s="7">
        <f t="shared" si="16"/>
        <v>7.737163548755821</v>
      </c>
      <c r="K223" s="7">
        <f t="shared" si="13"/>
        <v>15.223749016946282</v>
      </c>
    </row>
    <row r="224" spans="1:11" ht="12.75" x14ac:dyDescent="0.2">
      <c r="A224" s="2">
        <v>1888.12</v>
      </c>
      <c r="B224" s="7">
        <v>5.14</v>
      </c>
      <c r="C224" s="7">
        <v>0.23</v>
      </c>
      <c r="D224" s="7">
        <v>0.26</v>
      </c>
      <c r="E224" s="7">
        <v>8.2776793390000005</v>
      </c>
      <c r="F224" s="7">
        <f t="shared" si="17"/>
        <v>1888.9583333333171</v>
      </c>
      <c r="G224" s="7">
        <f>G213*1/12+G225*11/12</f>
        <v>3.4683333333333333</v>
      </c>
      <c r="H224" s="7">
        <f t="shared" si="14"/>
        <v>148.22594349834114</v>
      </c>
      <c r="I224" s="7">
        <f t="shared" si="15"/>
        <v>6.6326784055677939</v>
      </c>
      <c r="J224" s="7">
        <f t="shared" si="16"/>
        <v>7.4978103715114193</v>
      </c>
      <c r="K224" s="7">
        <f t="shared" si="13"/>
        <v>14.946748301089226</v>
      </c>
    </row>
    <row r="225" spans="1:11" ht="12.75" x14ac:dyDescent="0.2">
      <c r="A225" s="2">
        <v>1889.01</v>
      </c>
      <c r="B225" s="7">
        <v>5.24</v>
      </c>
      <c r="C225" s="7">
        <v>0.22919999999999999</v>
      </c>
      <c r="D225" s="7">
        <v>0.26329999999999998</v>
      </c>
      <c r="E225" s="7">
        <v>7.9922320659999997</v>
      </c>
      <c r="F225" s="7">
        <f t="shared" si="17"/>
        <v>1889.0416666666504</v>
      </c>
      <c r="G225" s="7">
        <v>3.45</v>
      </c>
      <c r="H225" s="7">
        <f t="shared" si="14"/>
        <v>156.50668920403692</v>
      </c>
      <c r="I225" s="7">
        <f t="shared" si="15"/>
        <v>6.8456742682376444</v>
      </c>
      <c r="J225" s="7">
        <f t="shared" si="16"/>
        <v>7.8641624556150598</v>
      </c>
      <c r="K225" s="7">
        <f t="shared" si="13"/>
        <v>15.802286071028165</v>
      </c>
    </row>
    <row r="226" spans="1:11" ht="12.75" x14ac:dyDescent="0.2">
      <c r="A226" s="2">
        <v>1889.02</v>
      </c>
      <c r="B226" s="7">
        <v>5.3</v>
      </c>
      <c r="C226" s="7">
        <v>0.2283</v>
      </c>
      <c r="D226" s="7">
        <v>0.26669999999999999</v>
      </c>
      <c r="E226" s="7">
        <v>7.8970910740000004</v>
      </c>
      <c r="F226" s="7">
        <f t="shared" si="17"/>
        <v>1889.1249999999836</v>
      </c>
      <c r="G226" s="7">
        <f>G225*11/12+G237*1/12</f>
        <v>3.4475000000000002</v>
      </c>
      <c r="H226" s="7">
        <f t="shared" si="14"/>
        <v>160.20587050912357</v>
      </c>
      <c r="I226" s="7">
        <f t="shared" si="15"/>
        <v>6.9009434409873425</v>
      </c>
      <c r="J226" s="7">
        <f t="shared" si="16"/>
        <v>8.061680314110049</v>
      </c>
      <c r="K226" s="7">
        <f t="shared" si="13"/>
        <v>16.192720447848995</v>
      </c>
    </row>
    <row r="227" spans="1:11" ht="12.75" x14ac:dyDescent="0.2">
      <c r="A227" s="2">
        <v>1889.03</v>
      </c>
      <c r="B227" s="7">
        <v>5.19</v>
      </c>
      <c r="C227" s="7">
        <v>0.22750000000000001</v>
      </c>
      <c r="D227" s="7">
        <v>0.27</v>
      </c>
      <c r="E227" s="7">
        <v>7.8019419829999999</v>
      </c>
      <c r="F227" s="7">
        <f t="shared" si="17"/>
        <v>1889.2083333333169</v>
      </c>
      <c r="G227" s="7">
        <f>G225*10/12+G237*2/12</f>
        <v>3.4449999999999998</v>
      </c>
      <c r="H227" s="7">
        <f t="shared" si="14"/>
        <v>158.79409353459684</v>
      </c>
      <c r="I227" s="7">
        <f t="shared" si="15"/>
        <v>6.9606274140887825</v>
      </c>
      <c r="J227" s="7">
        <f t="shared" si="16"/>
        <v>8.2609644035339382</v>
      </c>
      <c r="K227" s="7">
        <f t="shared" si="13"/>
        <v>16.06504536076929</v>
      </c>
    </row>
    <row r="228" spans="1:11" ht="12.75" x14ac:dyDescent="0.2">
      <c r="A228" s="2">
        <v>1889.04</v>
      </c>
      <c r="B228" s="7">
        <v>5.18</v>
      </c>
      <c r="C228" s="7">
        <v>0.22670000000000001</v>
      </c>
      <c r="D228" s="7">
        <v>0.27329999999999999</v>
      </c>
      <c r="E228" s="7">
        <v>7.8019419829999999</v>
      </c>
      <c r="F228" s="7">
        <f t="shared" si="17"/>
        <v>1889.2916666666501</v>
      </c>
      <c r="G228" s="7">
        <f>G225*9/12+G237*3/12</f>
        <v>3.4424999999999999</v>
      </c>
      <c r="H228" s="7">
        <f t="shared" si="14"/>
        <v>158.48813189002149</v>
      </c>
      <c r="I228" s="7">
        <f t="shared" si="15"/>
        <v>6.9361504825227556</v>
      </c>
      <c r="J228" s="7">
        <f t="shared" si="16"/>
        <v>8.3619317462437976</v>
      </c>
      <c r="K228" s="7">
        <f t="shared" si="13"/>
        <v>16.050104533967481</v>
      </c>
    </row>
    <row r="229" spans="1:11" ht="12.75" x14ac:dyDescent="0.2">
      <c r="A229" s="2">
        <v>1889.05</v>
      </c>
      <c r="B229" s="7">
        <v>5.32</v>
      </c>
      <c r="C229" s="7">
        <v>0.2258</v>
      </c>
      <c r="D229" s="7">
        <v>0.2767</v>
      </c>
      <c r="E229" s="7">
        <v>7.6116519010000001</v>
      </c>
      <c r="F229" s="7">
        <f t="shared" si="17"/>
        <v>1889.3749999999834</v>
      </c>
      <c r="G229" s="7">
        <f>G225*8/12+G237*4/12</f>
        <v>3.4400000000000004</v>
      </c>
      <c r="H229" s="7">
        <f t="shared" si="14"/>
        <v>166.84085879349777</v>
      </c>
      <c r="I229" s="7">
        <f t="shared" si="15"/>
        <v>7.0813281796187582</v>
      </c>
      <c r="J229" s="7">
        <f t="shared" si="16"/>
        <v>8.6776063210828625</v>
      </c>
      <c r="K229" s="7">
        <f t="shared" si="13"/>
        <v>16.915421076068373</v>
      </c>
    </row>
    <row r="230" spans="1:11" ht="12.75" x14ac:dyDescent="0.2">
      <c r="A230" s="2">
        <v>1889.06</v>
      </c>
      <c r="B230" s="7">
        <v>5.41</v>
      </c>
      <c r="C230" s="7">
        <v>0.22500000000000001</v>
      </c>
      <c r="D230" s="7">
        <v>0.28000000000000003</v>
      </c>
      <c r="E230" s="7">
        <v>7.6116519010000001</v>
      </c>
      <c r="F230" s="7">
        <f t="shared" si="17"/>
        <v>1889.4583333333167</v>
      </c>
      <c r="G230" s="7">
        <f>G225*7/12+G237*5/12</f>
        <v>3.4375</v>
      </c>
      <c r="H230" s="7">
        <f t="shared" si="14"/>
        <v>169.66335452496673</v>
      </c>
      <c r="I230" s="7">
        <f t="shared" si="15"/>
        <v>7.0562393286723681</v>
      </c>
      <c r="J230" s="7">
        <f t="shared" si="16"/>
        <v>8.7810978312367247</v>
      </c>
      <c r="K230" s="7">
        <f t="shared" si="13"/>
        <v>17.219302943947685</v>
      </c>
    </row>
    <row r="231" spans="1:11" ht="12.75" x14ac:dyDescent="0.2">
      <c r="A231" s="2">
        <v>1889.07</v>
      </c>
      <c r="B231" s="7">
        <v>5.3</v>
      </c>
      <c r="C231" s="7">
        <v>0.22420000000000001</v>
      </c>
      <c r="D231" s="7">
        <v>0.2833</v>
      </c>
      <c r="E231" s="7">
        <v>7.6116519010000001</v>
      </c>
      <c r="F231" s="7">
        <f t="shared" si="17"/>
        <v>1889.5416666666499</v>
      </c>
      <c r="G231" s="7">
        <f>G225*6/12+G237*6/12</f>
        <v>3.4350000000000005</v>
      </c>
      <c r="H231" s="7">
        <f t="shared" si="14"/>
        <v>166.21363751983796</v>
      </c>
      <c r="I231" s="7">
        <f t="shared" si="15"/>
        <v>7.0311504777259772</v>
      </c>
      <c r="J231" s="7">
        <f t="shared" si="16"/>
        <v>8.884589341390587</v>
      </c>
      <c r="K231" s="7">
        <f t="shared" si="13"/>
        <v>16.889214491107513</v>
      </c>
    </row>
    <row r="232" spans="1:11" ht="12.75" x14ac:dyDescent="0.2">
      <c r="A232" s="2">
        <v>1889.08</v>
      </c>
      <c r="B232" s="7">
        <v>5.37</v>
      </c>
      <c r="C232" s="7">
        <v>0.2233</v>
      </c>
      <c r="D232" s="7">
        <v>0.28670000000000001</v>
      </c>
      <c r="E232" s="7">
        <v>7.6116519010000001</v>
      </c>
      <c r="F232" s="7">
        <f t="shared" si="17"/>
        <v>1889.6249999999832</v>
      </c>
      <c r="G232" s="7">
        <f>G225*5/12+G237*7/12</f>
        <v>3.4325000000000001</v>
      </c>
      <c r="H232" s="7">
        <f t="shared" si="14"/>
        <v>168.40891197764716</v>
      </c>
      <c r="I232" s="7">
        <f t="shared" si="15"/>
        <v>7.0029255204112868</v>
      </c>
      <c r="J232" s="7">
        <f t="shared" si="16"/>
        <v>8.9912169579127461</v>
      </c>
      <c r="K232" s="7">
        <f t="shared" si="13"/>
        <v>17.131853975345724</v>
      </c>
    </row>
    <row r="233" spans="1:11" ht="12.75" x14ac:dyDescent="0.2">
      <c r="A233" s="2">
        <v>1889.09</v>
      </c>
      <c r="B233" s="7">
        <v>5.5</v>
      </c>
      <c r="C233" s="7">
        <v>0.2225</v>
      </c>
      <c r="D233" s="7">
        <v>0.28999999999999998</v>
      </c>
      <c r="E233" s="7">
        <v>7.7067928930000003</v>
      </c>
      <c r="F233" s="7">
        <f t="shared" si="17"/>
        <v>1889.7083333333164</v>
      </c>
      <c r="G233" s="7">
        <f>G225*4/12+G237*8/12</f>
        <v>3.4299999999999997</v>
      </c>
      <c r="H233" s="7">
        <f t="shared" si="14"/>
        <v>170.3564982513667</v>
      </c>
      <c r="I233" s="7">
        <f t="shared" si="15"/>
        <v>6.8916947019871078</v>
      </c>
      <c r="J233" s="7">
        <f t="shared" si="16"/>
        <v>8.9824335441629692</v>
      </c>
      <c r="K233" s="7">
        <f t="shared" si="13"/>
        <v>17.350788026348596</v>
      </c>
    </row>
    <row r="234" spans="1:11" ht="12.75" x14ac:dyDescent="0.2">
      <c r="A234" s="2">
        <v>1889.1</v>
      </c>
      <c r="B234" s="7">
        <v>5.4</v>
      </c>
      <c r="C234" s="7">
        <v>0.22170000000000001</v>
      </c>
      <c r="D234" s="7">
        <v>0.29330000000000001</v>
      </c>
      <c r="E234" s="7">
        <v>7.7067928930000003</v>
      </c>
      <c r="F234" s="7">
        <f t="shared" si="17"/>
        <v>1889.7916666666497</v>
      </c>
      <c r="G234" s="7">
        <f>G225*3/12+G237*9/12</f>
        <v>3.4275000000000002</v>
      </c>
      <c r="H234" s="7">
        <f t="shared" si="14"/>
        <v>167.25910737406912</v>
      </c>
      <c r="I234" s="7">
        <f t="shared" si="15"/>
        <v>6.8669155749687265</v>
      </c>
      <c r="J234" s="7">
        <f t="shared" si="16"/>
        <v>9.0846474431137914</v>
      </c>
      <c r="K234" s="7">
        <f t="shared" si="13"/>
        <v>17.053214402955483</v>
      </c>
    </row>
    <row r="235" spans="1:11" ht="12.75" x14ac:dyDescent="0.2">
      <c r="A235" s="2">
        <v>1889.11</v>
      </c>
      <c r="B235" s="7">
        <v>5.35</v>
      </c>
      <c r="C235" s="7">
        <v>0.2208</v>
      </c>
      <c r="D235" s="7">
        <v>0.29670000000000002</v>
      </c>
      <c r="E235" s="7">
        <v>7.7067928930000003</v>
      </c>
      <c r="F235" s="7">
        <f t="shared" si="17"/>
        <v>1889.8749999999829</v>
      </c>
      <c r="G235" s="7">
        <f>G225*2/12+G237*10/12</f>
        <v>3.4250000000000003</v>
      </c>
      <c r="H235" s="7">
        <f t="shared" si="14"/>
        <v>165.7104119354203</v>
      </c>
      <c r="I235" s="7">
        <f t="shared" si="15"/>
        <v>6.8390390570730482</v>
      </c>
      <c r="J235" s="7">
        <f t="shared" si="16"/>
        <v>9.1899587329419088</v>
      </c>
      <c r="K235" s="7">
        <f t="shared" si="13"/>
        <v>16.906021170249364</v>
      </c>
    </row>
    <row r="236" spans="1:11" ht="12.75" x14ac:dyDescent="0.2">
      <c r="A236" s="2">
        <v>1889.12</v>
      </c>
      <c r="B236" s="7">
        <v>5.32</v>
      </c>
      <c r="C236" s="7">
        <v>0.22</v>
      </c>
      <c r="D236" s="7">
        <v>0.3</v>
      </c>
      <c r="E236" s="7">
        <v>7.8019419829999999</v>
      </c>
      <c r="F236" s="7">
        <f t="shared" si="17"/>
        <v>1889.9583333333162</v>
      </c>
      <c r="G236" s="7">
        <f>G225*1/12+G237*11/12</f>
        <v>3.4224999999999999</v>
      </c>
      <c r="H236" s="7">
        <f t="shared" si="14"/>
        <v>162.77159491407616</v>
      </c>
      <c r="I236" s="7">
        <f t="shared" si="15"/>
        <v>6.7311561806572833</v>
      </c>
      <c r="J236" s="7">
        <f t="shared" si="16"/>
        <v>9.1788493372599316</v>
      </c>
      <c r="K236" s="7">
        <f t="shared" si="13"/>
        <v>16.610338076603391</v>
      </c>
    </row>
    <row r="237" spans="1:11" ht="12.75" x14ac:dyDescent="0.2">
      <c r="A237" s="2">
        <v>1890.01</v>
      </c>
      <c r="B237" s="7">
        <v>5.38</v>
      </c>
      <c r="C237" s="7">
        <v>0.22</v>
      </c>
      <c r="D237" s="7">
        <v>0.29920000000000002</v>
      </c>
      <c r="E237" s="7">
        <v>7.6116519010000001</v>
      </c>
      <c r="F237" s="7">
        <f t="shared" si="17"/>
        <v>1890.0416666666495</v>
      </c>
      <c r="G237" s="7">
        <v>3.42</v>
      </c>
      <c r="H237" s="7">
        <f t="shared" si="14"/>
        <v>168.72252261447704</v>
      </c>
      <c r="I237" s="7">
        <f t="shared" si="15"/>
        <v>6.8994340102574263</v>
      </c>
      <c r="J237" s="7">
        <f t="shared" si="16"/>
        <v>9.3832302539500994</v>
      </c>
      <c r="K237" s="7">
        <f t="shared" si="13"/>
        <v>17.220071982181899</v>
      </c>
    </row>
    <row r="238" spans="1:11" ht="12.75" x14ac:dyDescent="0.2">
      <c r="A238" s="2">
        <v>1890.02</v>
      </c>
      <c r="B238" s="7">
        <v>5.32</v>
      </c>
      <c r="C238" s="7">
        <v>0.22</v>
      </c>
      <c r="D238" s="7">
        <v>0.29830000000000001</v>
      </c>
      <c r="E238" s="7">
        <v>7.6116519010000001</v>
      </c>
      <c r="F238" s="7">
        <f t="shared" si="17"/>
        <v>1890.1249999999827</v>
      </c>
      <c r="G238" s="7">
        <f>G237*11/12+G249*1/12</f>
        <v>3.4366666666666665</v>
      </c>
      <c r="H238" s="7">
        <f t="shared" si="14"/>
        <v>166.84085879349777</v>
      </c>
      <c r="I238" s="7">
        <f t="shared" si="15"/>
        <v>6.8994340102574263</v>
      </c>
      <c r="J238" s="7">
        <f t="shared" si="16"/>
        <v>9.3550052966354098</v>
      </c>
      <c r="K238" s="7">
        <f t="shared" si="13"/>
        <v>17.026814982671404</v>
      </c>
    </row>
    <row r="239" spans="1:11" ht="12.75" x14ac:dyDescent="0.2">
      <c r="A239" s="2">
        <v>1890.03</v>
      </c>
      <c r="B239" s="7">
        <v>5.28</v>
      </c>
      <c r="C239" s="7">
        <v>0.22</v>
      </c>
      <c r="D239" s="7">
        <v>0.29749999999999999</v>
      </c>
      <c r="E239" s="7">
        <v>7.6116519010000001</v>
      </c>
      <c r="F239" s="7">
        <f t="shared" si="17"/>
        <v>1890.208333333316</v>
      </c>
      <c r="G239" s="7">
        <f>G237*10/12+G249*2/12</f>
        <v>3.4533333333333336</v>
      </c>
      <c r="H239" s="7">
        <f t="shared" si="14"/>
        <v>165.58641624617823</v>
      </c>
      <c r="I239" s="7">
        <f t="shared" si="15"/>
        <v>6.8994340102574263</v>
      </c>
      <c r="J239" s="7">
        <f t="shared" si="16"/>
        <v>9.3299164456890189</v>
      </c>
      <c r="K239" s="7">
        <f t="shared" si="13"/>
        <v>16.901122288589903</v>
      </c>
    </row>
    <row r="240" spans="1:11" ht="12.75" x14ac:dyDescent="0.2">
      <c r="A240" s="2">
        <v>1890.04</v>
      </c>
      <c r="B240" s="7">
        <v>5.39</v>
      </c>
      <c r="C240" s="7">
        <v>0.22</v>
      </c>
      <c r="D240" s="7">
        <v>0.29670000000000002</v>
      </c>
      <c r="E240" s="7">
        <v>7.6116519010000001</v>
      </c>
      <c r="F240" s="7">
        <f t="shared" si="17"/>
        <v>1890.2916666666492</v>
      </c>
      <c r="G240" s="7">
        <f>G237*9/12+G249*3/12</f>
        <v>3.4699999999999998</v>
      </c>
      <c r="H240" s="7">
        <f t="shared" si="14"/>
        <v>169.03613325130695</v>
      </c>
      <c r="I240" s="7">
        <f t="shared" si="15"/>
        <v>6.8994340102574263</v>
      </c>
      <c r="J240" s="7">
        <f t="shared" si="16"/>
        <v>9.3048275947426298</v>
      </c>
      <c r="K240" s="7">
        <f t="shared" si="13"/>
        <v>17.257854542603198</v>
      </c>
    </row>
    <row r="241" spans="1:11" ht="12.75" x14ac:dyDescent="0.2">
      <c r="A241" s="2">
        <v>1890.05</v>
      </c>
      <c r="B241" s="7">
        <v>5.62</v>
      </c>
      <c r="C241" s="7">
        <v>0.22</v>
      </c>
      <c r="D241" s="7">
        <v>0.29580000000000001</v>
      </c>
      <c r="E241" s="7">
        <v>7.7067928930000003</v>
      </c>
      <c r="F241" s="7">
        <f t="shared" si="17"/>
        <v>1890.3749999999825</v>
      </c>
      <c r="G241" s="7">
        <f>G237*8/12+G249*4/12</f>
        <v>3.4866666666666664</v>
      </c>
      <c r="H241" s="7">
        <f t="shared" si="14"/>
        <v>174.07336730412376</v>
      </c>
      <c r="I241" s="7">
        <f t="shared" si="15"/>
        <v>6.8142599300546678</v>
      </c>
      <c r="J241" s="7">
        <f t="shared" si="16"/>
        <v>9.1620822150462313</v>
      </c>
      <c r="K241" s="7">
        <f t="shared" si="13"/>
        <v>17.78643048785862</v>
      </c>
    </row>
    <row r="242" spans="1:11" ht="12.75" x14ac:dyDescent="0.2">
      <c r="A242" s="2">
        <v>1890.06</v>
      </c>
      <c r="B242" s="7">
        <v>5.58</v>
      </c>
      <c r="C242" s="7">
        <v>0.22</v>
      </c>
      <c r="D242" s="7">
        <v>0.29499999999999998</v>
      </c>
      <c r="E242" s="7">
        <v>7.7067928930000003</v>
      </c>
      <c r="F242" s="7">
        <f t="shared" si="17"/>
        <v>1890.4583333333157</v>
      </c>
      <c r="G242" s="7">
        <f>G237*7/12+G249*5/12</f>
        <v>3.5033333333333334</v>
      </c>
      <c r="H242" s="7">
        <f t="shared" si="14"/>
        <v>172.83441095320475</v>
      </c>
      <c r="I242" s="7">
        <f t="shared" si="15"/>
        <v>6.8142599300546678</v>
      </c>
      <c r="J242" s="7">
        <f t="shared" si="16"/>
        <v>9.1373030880278492</v>
      </c>
      <c r="K242" s="7">
        <f t="shared" si="13"/>
        <v>17.684360844450168</v>
      </c>
    </row>
    <row r="243" spans="1:11" ht="12.75" x14ac:dyDescent="0.2">
      <c r="A243" s="2">
        <v>1890.07</v>
      </c>
      <c r="B243" s="7">
        <v>5.54</v>
      </c>
      <c r="C243" s="7">
        <v>0.22</v>
      </c>
      <c r="D243" s="7">
        <v>0.29420000000000002</v>
      </c>
      <c r="E243" s="7">
        <v>7.7067928930000003</v>
      </c>
      <c r="F243" s="7">
        <f t="shared" si="17"/>
        <v>1890.541666666649</v>
      </c>
      <c r="G243" s="7">
        <f>G237*6/12+G249*6/12</f>
        <v>3.5199999999999996</v>
      </c>
      <c r="H243" s="7">
        <f t="shared" si="14"/>
        <v>171.59545460228571</v>
      </c>
      <c r="I243" s="7">
        <f t="shared" si="15"/>
        <v>6.8142599300546678</v>
      </c>
      <c r="J243" s="7">
        <f t="shared" si="16"/>
        <v>9.1125239610094706</v>
      </c>
      <c r="K243" s="7">
        <f t="shared" si="13"/>
        <v>17.589295440864863</v>
      </c>
    </row>
    <row r="244" spans="1:11" ht="12.75" x14ac:dyDescent="0.2">
      <c r="A244" s="2">
        <v>1890.08</v>
      </c>
      <c r="B244" s="7">
        <v>5.41</v>
      </c>
      <c r="C244" s="7">
        <v>0.22</v>
      </c>
      <c r="D244" s="7">
        <v>0.29330000000000001</v>
      </c>
      <c r="E244" s="7">
        <v>7.9922320659999997</v>
      </c>
      <c r="F244" s="7">
        <f t="shared" si="17"/>
        <v>1890.6249999999823</v>
      </c>
      <c r="G244" s="7">
        <f>G237*5/12+G249*7/12</f>
        <v>3.5366666666666671</v>
      </c>
      <c r="H244" s="7">
        <f t="shared" si="14"/>
        <v>161.58419629653432</v>
      </c>
      <c r="I244" s="7">
        <f t="shared" si="15"/>
        <v>6.5708915314671987</v>
      </c>
      <c r="J244" s="7">
        <f t="shared" si="16"/>
        <v>8.760193118996952</v>
      </c>
      <c r="K244" s="7">
        <f t="shared" si="13"/>
        <v>16.596791133979103</v>
      </c>
    </row>
    <row r="245" spans="1:11" ht="12.75" x14ac:dyDescent="0.2">
      <c r="A245" s="2">
        <v>1890.09</v>
      </c>
      <c r="B245" s="7">
        <v>5.32</v>
      </c>
      <c r="C245" s="7">
        <v>0.22</v>
      </c>
      <c r="D245" s="7">
        <v>0.29249999999999998</v>
      </c>
      <c r="E245" s="7">
        <v>8.0873811569999994</v>
      </c>
      <c r="F245" s="7">
        <f t="shared" si="17"/>
        <v>1890.7083333333155</v>
      </c>
      <c r="G245" s="7">
        <f>G237*4/12+G249*8/12</f>
        <v>3.5533333333333337</v>
      </c>
      <c r="H245" s="7">
        <f t="shared" si="14"/>
        <v>157.02667097627932</v>
      </c>
      <c r="I245" s="7">
        <f t="shared" si="15"/>
        <v>6.4935841381168125</v>
      </c>
      <c r="J245" s="7">
        <f t="shared" si="16"/>
        <v>8.6335152745416721</v>
      </c>
      <c r="K245" s="7">
        <f t="shared" si="13"/>
        <v>16.169702000615306</v>
      </c>
    </row>
    <row r="246" spans="1:11" ht="12.75" x14ac:dyDescent="0.2">
      <c r="A246" s="2">
        <v>1890.1</v>
      </c>
      <c r="B246" s="7">
        <v>5.08</v>
      </c>
      <c r="C246" s="7">
        <v>0.22</v>
      </c>
      <c r="D246" s="7">
        <v>0.29170000000000001</v>
      </c>
      <c r="E246" s="7">
        <v>8.0873811569999994</v>
      </c>
      <c r="F246" s="7">
        <f t="shared" si="17"/>
        <v>1890.7916666666488</v>
      </c>
      <c r="G246" s="7">
        <f>G237*3/12+G249*9/12</f>
        <v>3.57</v>
      </c>
      <c r="H246" s="7">
        <f t="shared" si="14"/>
        <v>149.94276100742459</v>
      </c>
      <c r="I246" s="7">
        <f t="shared" si="15"/>
        <v>6.4935841381168125</v>
      </c>
      <c r="J246" s="7">
        <f t="shared" si="16"/>
        <v>8.609902241312156</v>
      </c>
      <c r="K246" s="7">
        <f t="shared" si="13"/>
        <v>15.482849163344438</v>
      </c>
    </row>
    <row r="247" spans="1:11" ht="12.75" x14ac:dyDescent="0.2">
      <c r="A247" s="2">
        <v>1890.11</v>
      </c>
      <c r="B247" s="7">
        <v>4.71</v>
      </c>
      <c r="C247" s="7">
        <v>0.22</v>
      </c>
      <c r="D247" s="7">
        <v>0.2908</v>
      </c>
      <c r="E247" s="7">
        <v>7.8970910740000004</v>
      </c>
      <c r="F247" s="7">
        <f t="shared" si="17"/>
        <v>1890.874999999982</v>
      </c>
      <c r="G247" s="7">
        <f>G237*2/12+G249*10/12</f>
        <v>3.5866666666666669</v>
      </c>
      <c r="H247" s="7">
        <f t="shared" si="14"/>
        <v>142.371632093957</v>
      </c>
      <c r="I247" s="7">
        <f t="shared" si="15"/>
        <v>6.6500550022655078</v>
      </c>
      <c r="J247" s="7">
        <f t="shared" si="16"/>
        <v>8.7901636120854985</v>
      </c>
      <c r="K247" s="7">
        <f t="shared" si="13"/>
        <v>14.745043493292808</v>
      </c>
    </row>
    <row r="248" spans="1:11" ht="12.75" x14ac:dyDescent="0.2">
      <c r="A248" s="2">
        <v>1890.12</v>
      </c>
      <c r="B248" s="7">
        <v>4.5999999999999996</v>
      </c>
      <c r="C248" s="7">
        <v>0.22</v>
      </c>
      <c r="D248" s="7">
        <v>0.28999999999999998</v>
      </c>
      <c r="E248" s="7">
        <v>7.8970910740000004</v>
      </c>
      <c r="F248" s="7">
        <f t="shared" si="17"/>
        <v>1890.9583333333153</v>
      </c>
      <c r="G248" s="7">
        <f>G237*1/12+G249*11/12</f>
        <v>3.6033333333333335</v>
      </c>
      <c r="H248" s="7">
        <f t="shared" si="14"/>
        <v>139.04660459282422</v>
      </c>
      <c r="I248" s="7">
        <f t="shared" si="15"/>
        <v>6.6500550022655078</v>
      </c>
      <c r="J248" s="7">
        <f t="shared" si="16"/>
        <v>8.7659815938954395</v>
      </c>
      <c r="K248" s="7">
        <f t="shared" si="13"/>
        <v>14.442991231338439</v>
      </c>
    </row>
    <row r="249" spans="1:11" ht="12.75" x14ac:dyDescent="0.2">
      <c r="A249" s="2">
        <v>1891.01</v>
      </c>
      <c r="B249" s="7">
        <v>4.84</v>
      </c>
      <c r="C249" s="7">
        <v>0.22</v>
      </c>
      <c r="D249" s="7">
        <v>0.29420000000000002</v>
      </c>
      <c r="E249" s="7">
        <v>7.8019419829999999</v>
      </c>
      <c r="F249" s="7">
        <f t="shared" si="17"/>
        <v>1891.0416666666486</v>
      </c>
      <c r="G249" s="7">
        <v>3.62</v>
      </c>
      <c r="H249" s="7">
        <f t="shared" si="14"/>
        <v>148.08543597446024</v>
      </c>
      <c r="I249" s="7">
        <f t="shared" si="15"/>
        <v>6.7311561806572833</v>
      </c>
      <c r="J249" s="7">
        <f t="shared" si="16"/>
        <v>9.0013915834062406</v>
      </c>
      <c r="K249" s="7">
        <f t="shared" si="13"/>
        <v>15.428980086469094</v>
      </c>
    </row>
    <row r="250" spans="1:11" ht="12.75" x14ac:dyDescent="0.2">
      <c r="A250" s="2">
        <v>1891.02</v>
      </c>
      <c r="B250" s="7">
        <v>4.9000000000000004</v>
      </c>
      <c r="C250" s="7">
        <v>0.22</v>
      </c>
      <c r="D250" s="7">
        <v>0.29830000000000001</v>
      </c>
      <c r="E250" s="7">
        <v>7.8970910740000004</v>
      </c>
      <c r="F250" s="7">
        <f t="shared" si="17"/>
        <v>1891.1249999999818</v>
      </c>
      <c r="G250" s="7">
        <f>G249*11/12+G261*1/12</f>
        <v>3.6183333333333332</v>
      </c>
      <c r="H250" s="7">
        <f t="shared" si="14"/>
        <v>148.1148614140954</v>
      </c>
      <c r="I250" s="7">
        <f t="shared" si="15"/>
        <v>6.6500550022655078</v>
      </c>
      <c r="J250" s="7">
        <f t="shared" si="16"/>
        <v>9.0168700326172768</v>
      </c>
      <c r="K250" s="7">
        <f t="shared" si="13"/>
        <v>15.476522332432536</v>
      </c>
    </row>
    <row r="251" spans="1:11" ht="12.75" x14ac:dyDescent="0.2">
      <c r="A251" s="2">
        <v>1891.03</v>
      </c>
      <c r="B251" s="7">
        <v>4.8099999999999996</v>
      </c>
      <c r="C251" s="7">
        <v>0.22</v>
      </c>
      <c r="D251" s="7">
        <v>0.30249999999999999</v>
      </c>
      <c r="E251" s="7">
        <v>7.9922320659999997</v>
      </c>
      <c r="F251" s="7">
        <f t="shared" si="17"/>
        <v>1891.2083333333151</v>
      </c>
      <c r="G251" s="7">
        <f>G249*10/12+G261*2/12</f>
        <v>3.6166666666666671</v>
      </c>
      <c r="H251" s="7">
        <f t="shared" si="14"/>
        <v>143.66358302889648</v>
      </c>
      <c r="I251" s="7">
        <f t="shared" si="15"/>
        <v>6.5708915314671987</v>
      </c>
      <c r="J251" s="7">
        <f t="shared" si="16"/>
        <v>9.0349758557673994</v>
      </c>
      <c r="K251" s="7">
        <f t="shared" si="13"/>
        <v>15.05162335765738</v>
      </c>
    </row>
    <row r="252" spans="1:11" ht="12.75" x14ac:dyDescent="0.2">
      <c r="A252" s="2">
        <v>1891.04</v>
      </c>
      <c r="B252" s="7">
        <v>4.97</v>
      </c>
      <c r="C252" s="7">
        <v>0.22</v>
      </c>
      <c r="D252" s="7">
        <v>0.30669999999999997</v>
      </c>
      <c r="E252" s="7">
        <v>8.0873811569999994</v>
      </c>
      <c r="F252" s="7">
        <f t="shared" si="17"/>
        <v>1891.2916666666483</v>
      </c>
      <c r="G252" s="7">
        <f>G249*9/12+G261*3/12</f>
        <v>3.6149999999999998</v>
      </c>
      <c r="H252" s="7">
        <f t="shared" si="14"/>
        <v>146.69596893836618</v>
      </c>
      <c r="I252" s="7">
        <f t="shared" si="15"/>
        <v>6.4935841381168125</v>
      </c>
      <c r="J252" s="7">
        <f t="shared" si="16"/>
        <v>9.0526466143655728</v>
      </c>
      <c r="K252" s="7">
        <f t="shared" si="13"/>
        <v>15.408945125474123</v>
      </c>
    </row>
    <row r="253" spans="1:11" ht="12.75" x14ac:dyDescent="0.2">
      <c r="A253" s="2">
        <v>1891.05</v>
      </c>
      <c r="B253" s="7">
        <v>4.95</v>
      </c>
      <c r="C253" s="7">
        <v>0.22</v>
      </c>
      <c r="D253" s="7">
        <v>0.31080000000000002</v>
      </c>
      <c r="E253" s="7">
        <v>7.9922320659999997</v>
      </c>
      <c r="F253" s="7">
        <f t="shared" si="17"/>
        <v>1891.3749999999816</v>
      </c>
      <c r="G253" s="7">
        <f>G249*8/12+G261*4/12</f>
        <v>3.6133333333333333</v>
      </c>
      <c r="H253" s="7">
        <f t="shared" si="14"/>
        <v>147.84505945801197</v>
      </c>
      <c r="I253" s="7">
        <f t="shared" si="15"/>
        <v>6.5708915314671987</v>
      </c>
      <c r="J253" s="7">
        <f t="shared" si="16"/>
        <v>9.2828776726363884</v>
      </c>
      <c r="K253" s="7">
        <f t="shared" si="13"/>
        <v>15.566495230713249</v>
      </c>
    </row>
    <row r="254" spans="1:11" ht="12.75" x14ac:dyDescent="0.2">
      <c r="A254" s="2">
        <v>1891.06</v>
      </c>
      <c r="B254" s="7">
        <v>4.8499999999999996</v>
      </c>
      <c r="C254" s="7">
        <v>0.22</v>
      </c>
      <c r="D254" s="7">
        <v>0.315</v>
      </c>
      <c r="E254" s="7">
        <v>7.8019419829999999</v>
      </c>
      <c r="F254" s="7">
        <f t="shared" si="17"/>
        <v>1891.4583333333148</v>
      </c>
      <c r="G254" s="7">
        <f>G249*7/12+G261*5/12</f>
        <v>3.6116666666666668</v>
      </c>
      <c r="H254" s="7">
        <f t="shared" si="14"/>
        <v>148.39139761903556</v>
      </c>
      <c r="I254" s="7">
        <f t="shared" si="15"/>
        <v>6.7311561806572833</v>
      </c>
      <c r="J254" s="7">
        <f t="shared" si="16"/>
        <v>9.6377918041229282</v>
      </c>
      <c r="K254" s="7">
        <f t="shared" si="13"/>
        <v>15.658211395638141</v>
      </c>
    </row>
    <row r="255" spans="1:11" ht="12.75" x14ac:dyDescent="0.2">
      <c r="A255" s="2">
        <v>1891.07</v>
      </c>
      <c r="B255" s="7">
        <v>4.7699999999999996</v>
      </c>
      <c r="C255" s="7">
        <v>0.22</v>
      </c>
      <c r="D255" s="7">
        <v>0.31919999999999998</v>
      </c>
      <c r="E255" s="7">
        <v>7.7067928930000003</v>
      </c>
      <c r="F255" s="7">
        <f t="shared" si="17"/>
        <v>1891.5416666666481</v>
      </c>
      <c r="G255" s="7">
        <f>G249*6/12+G261*6/12</f>
        <v>3.61</v>
      </c>
      <c r="H255" s="7">
        <f t="shared" si="14"/>
        <v>147.74554484709438</v>
      </c>
      <c r="I255" s="7">
        <f t="shared" si="15"/>
        <v>6.8142599300546678</v>
      </c>
      <c r="J255" s="7">
        <f t="shared" si="16"/>
        <v>9.8868716803338632</v>
      </c>
      <c r="K255" s="7">
        <f t="shared" si="13"/>
        <v>15.617919238645985</v>
      </c>
    </row>
    <row r="256" spans="1:11" ht="12.75" x14ac:dyDescent="0.2">
      <c r="A256" s="2">
        <v>1891.08</v>
      </c>
      <c r="B256" s="7">
        <v>4.93</v>
      </c>
      <c r="C256" s="7">
        <v>0.22</v>
      </c>
      <c r="D256" s="7">
        <v>0.32329999999999998</v>
      </c>
      <c r="E256" s="7">
        <v>7.7067928930000003</v>
      </c>
      <c r="F256" s="7">
        <f t="shared" si="17"/>
        <v>1891.6249999999814</v>
      </c>
      <c r="G256" s="7">
        <f>G249*5/12+G261*7/12</f>
        <v>3.6083333333333334</v>
      </c>
      <c r="H256" s="7">
        <f t="shared" si="14"/>
        <v>152.70137025077051</v>
      </c>
      <c r="I256" s="7">
        <f t="shared" si="15"/>
        <v>6.8142599300546678</v>
      </c>
      <c r="J256" s="7">
        <f t="shared" si="16"/>
        <v>10.013864706303064</v>
      </c>
      <c r="K256" s="7">
        <f t="shared" si="13"/>
        <v>16.163998509963029</v>
      </c>
    </row>
    <row r="257" spans="1:11" ht="12.75" x14ac:dyDescent="0.2">
      <c r="A257" s="2">
        <v>1891.09</v>
      </c>
      <c r="B257" s="7">
        <v>5.33</v>
      </c>
      <c r="C257" s="7">
        <v>0.22</v>
      </c>
      <c r="D257" s="7">
        <v>0.32750000000000001</v>
      </c>
      <c r="E257" s="7">
        <v>7.6116519010000001</v>
      </c>
      <c r="F257" s="7">
        <f t="shared" si="17"/>
        <v>1891.7083333333146</v>
      </c>
      <c r="G257" s="7">
        <f>G249*4/12+G261*8/12</f>
        <v>3.6066666666666665</v>
      </c>
      <c r="H257" s="7">
        <f t="shared" si="14"/>
        <v>167.15446943032765</v>
      </c>
      <c r="I257" s="7">
        <f t="shared" si="15"/>
        <v>6.8994340102574263</v>
      </c>
      <c r="J257" s="7">
        <f t="shared" si="16"/>
        <v>10.270748356178668</v>
      </c>
      <c r="K257" s="7">
        <f t="shared" ref="K257:K273" si="18">H257/AVERAGE(J137:J256)</f>
        <v>17.711261413256519</v>
      </c>
    </row>
    <row r="258" spans="1:11" ht="12.75" x14ac:dyDescent="0.2">
      <c r="A258" s="2">
        <v>1891.1</v>
      </c>
      <c r="B258" s="7">
        <v>5.33</v>
      </c>
      <c r="C258" s="7">
        <v>0.22</v>
      </c>
      <c r="D258" s="7">
        <v>0.33169999999999999</v>
      </c>
      <c r="E258" s="7">
        <v>7.6116519010000001</v>
      </c>
      <c r="F258" s="7">
        <f t="shared" si="17"/>
        <v>1891.7916666666479</v>
      </c>
      <c r="G258" s="7">
        <f>G249*3/12+G261*9/12</f>
        <v>3.6049999999999995</v>
      </c>
      <c r="H258" s="7">
        <f t="shared" si="14"/>
        <v>167.15446943032765</v>
      </c>
      <c r="I258" s="7">
        <f t="shared" si="15"/>
        <v>6.8994340102574263</v>
      </c>
      <c r="J258" s="7">
        <f t="shared" si="16"/>
        <v>10.40246482364722</v>
      </c>
      <c r="K258" s="7">
        <f t="shared" si="18"/>
        <v>17.716568589826355</v>
      </c>
    </row>
    <row r="259" spans="1:11" ht="12.75" x14ac:dyDescent="0.2">
      <c r="A259" s="2">
        <v>1891.11</v>
      </c>
      <c r="B259" s="7">
        <v>5.25</v>
      </c>
      <c r="C259" s="7">
        <v>0.22</v>
      </c>
      <c r="D259" s="7">
        <v>0.33579999999999999</v>
      </c>
      <c r="E259" s="7">
        <v>7.5165028100000004</v>
      </c>
      <c r="F259" s="7">
        <f t="shared" si="17"/>
        <v>1891.8749999999811</v>
      </c>
      <c r="G259" s="7">
        <f>G249*2/12+G261*10/12</f>
        <v>3.6033333333333335</v>
      </c>
      <c r="H259" s="7">
        <f t="shared" si="14"/>
        <v>166.72978201148305</v>
      </c>
      <c r="I259" s="7">
        <f t="shared" si="15"/>
        <v>6.9867718176240512</v>
      </c>
      <c r="J259" s="7">
        <f t="shared" si="16"/>
        <v>10.664354437991621</v>
      </c>
      <c r="K259" s="7">
        <f t="shared" si="18"/>
        <v>17.671739174763992</v>
      </c>
    </row>
    <row r="260" spans="1:11" ht="12.75" x14ac:dyDescent="0.2">
      <c r="A260" s="2">
        <v>1891.12</v>
      </c>
      <c r="B260" s="7">
        <v>5.41</v>
      </c>
      <c r="C260" s="7">
        <v>0.22</v>
      </c>
      <c r="D260" s="7">
        <v>0.34</v>
      </c>
      <c r="E260" s="7">
        <v>7.5165028100000004</v>
      </c>
      <c r="F260" s="7">
        <f t="shared" si="17"/>
        <v>1891.9583333333144</v>
      </c>
      <c r="G260" s="7">
        <f>G249*1/12+G261*11/12</f>
        <v>3.601666666666667</v>
      </c>
      <c r="H260" s="7">
        <f t="shared" si="14"/>
        <v>171.81107060611873</v>
      </c>
      <c r="I260" s="7">
        <f t="shared" si="15"/>
        <v>6.9867718176240512</v>
      </c>
      <c r="J260" s="7">
        <f t="shared" si="16"/>
        <v>10.797738263600806</v>
      </c>
      <c r="K260" s="7">
        <f t="shared" si="18"/>
        <v>18.206303000209928</v>
      </c>
    </row>
    <row r="261" spans="1:11" ht="12.75" x14ac:dyDescent="0.2">
      <c r="A261" s="2">
        <v>1892.01</v>
      </c>
      <c r="B261" s="7">
        <v>5.51</v>
      </c>
      <c r="C261" s="7">
        <v>0.22170000000000001</v>
      </c>
      <c r="D261" s="7">
        <v>0.34250000000000003</v>
      </c>
      <c r="E261" s="7">
        <v>7.3262127269999997</v>
      </c>
      <c r="F261" s="7">
        <f t="shared" si="17"/>
        <v>1892.0416666666476</v>
      </c>
      <c r="G261" s="7">
        <v>3.6</v>
      </c>
      <c r="H261" s="7">
        <f t="shared" si="14"/>
        <v>179.53196201260124</v>
      </c>
      <c r="I261" s="7">
        <f t="shared" si="15"/>
        <v>7.2236362936830671</v>
      </c>
      <c r="J261" s="7">
        <f t="shared" si="16"/>
        <v>11.159654626010152</v>
      </c>
      <c r="K261" s="7">
        <f t="shared" si="18"/>
        <v>19.016388404225257</v>
      </c>
    </row>
    <row r="262" spans="1:11" ht="12.75" x14ac:dyDescent="0.2">
      <c r="A262" s="2">
        <v>1892.02</v>
      </c>
      <c r="B262" s="7">
        <v>5.52</v>
      </c>
      <c r="C262" s="7">
        <v>0.2233</v>
      </c>
      <c r="D262" s="7">
        <v>0.34499999999999997</v>
      </c>
      <c r="E262" s="7">
        <v>7.3262127269999997</v>
      </c>
      <c r="F262" s="7">
        <f t="shared" si="17"/>
        <v>1892.1249999999809</v>
      </c>
      <c r="G262" s="7">
        <f>G261*11/12+G273*1/12</f>
        <v>3.6125000000000003</v>
      </c>
      <c r="H262" s="7">
        <f t="shared" si="14"/>
        <v>179.85779134474754</v>
      </c>
      <c r="I262" s="7">
        <f t="shared" si="15"/>
        <v>7.2757689868264714</v>
      </c>
      <c r="J262" s="7">
        <f t="shared" si="16"/>
        <v>11.241111959046721</v>
      </c>
      <c r="K262" s="7">
        <f t="shared" si="18"/>
        <v>19.036425040978425</v>
      </c>
    </row>
    <row r="263" spans="1:11" ht="12.75" x14ac:dyDescent="0.2">
      <c r="A263" s="2">
        <v>1892.03</v>
      </c>
      <c r="B263" s="7">
        <v>5.58</v>
      </c>
      <c r="C263" s="7">
        <v>0.22500000000000001</v>
      </c>
      <c r="D263" s="7">
        <v>0.34749999999999998</v>
      </c>
      <c r="E263" s="7">
        <v>7.135922645</v>
      </c>
      <c r="F263" s="7">
        <f t="shared" si="17"/>
        <v>1892.2083333333142</v>
      </c>
      <c r="G263" s="7">
        <f>G261*10/12+G273*2/12</f>
        <v>3.625</v>
      </c>
      <c r="H263" s="7">
        <f t="shared" si="14"/>
        <v>186.66107751788834</v>
      </c>
      <c r="I263" s="7">
        <f t="shared" si="15"/>
        <v>7.5266563515277554</v>
      </c>
      <c r="J263" s="7">
        <f t="shared" si="16"/>
        <v>11.624502587359533</v>
      </c>
      <c r="K263" s="7">
        <f t="shared" si="18"/>
        <v>19.738054849323007</v>
      </c>
    </row>
    <row r="264" spans="1:11" ht="12.75" x14ac:dyDescent="0.2">
      <c r="A264" s="2">
        <v>1892.04</v>
      </c>
      <c r="B264" s="7">
        <v>5.57</v>
      </c>
      <c r="C264" s="7">
        <v>0.22670000000000001</v>
      </c>
      <c r="D264" s="7">
        <v>0.35</v>
      </c>
      <c r="E264" s="7">
        <v>7.0407735540000003</v>
      </c>
      <c r="F264" s="7">
        <f t="shared" si="17"/>
        <v>1892.2916666666474</v>
      </c>
      <c r="G264" s="7">
        <f>G261*9/12+G273*3/12</f>
        <v>3.6374999999999997</v>
      </c>
      <c r="H264" s="7">
        <f t="shared" si="14"/>
        <v>188.84457862511735</v>
      </c>
      <c r="I264" s="7">
        <f t="shared" si="15"/>
        <v>7.6860082539163557</v>
      </c>
      <c r="J264" s="7">
        <f t="shared" si="16"/>
        <v>11.86635592796967</v>
      </c>
      <c r="K264" s="7">
        <f t="shared" si="18"/>
        <v>19.943265241638642</v>
      </c>
    </row>
    <row r="265" spans="1:11" ht="12.75" x14ac:dyDescent="0.2">
      <c r="A265" s="2">
        <v>1892.05</v>
      </c>
      <c r="B265" s="7">
        <v>5.57</v>
      </c>
      <c r="C265" s="7">
        <v>0.2283</v>
      </c>
      <c r="D265" s="7">
        <v>0.35249999999999998</v>
      </c>
      <c r="E265" s="7">
        <v>7.0407735540000003</v>
      </c>
      <c r="F265" s="7">
        <f t="shared" si="17"/>
        <v>1892.3749999999807</v>
      </c>
      <c r="G265" s="7">
        <f>G261*8/12+G273*4/12</f>
        <v>3.65</v>
      </c>
      <c r="H265" s="7">
        <f t="shared" si="14"/>
        <v>188.84457862511735</v>
      </c>
      <c r="I265" s="7">
        <f t="shared" si="15"/>
        <v>7.7402544524442165</v>
      </c>
      <c r="J265" s="7">
        <f t="shared" si="16"/>
        <v>11.951115613169454</v>
      </c>
      <c r="K265" s="7">
        <f t="shared" si="18"/>
        <v>19.911465213489805</v>
      </c>
    </row>
    <row r="266" spans="1:11" ht="12.75" x14ac:dyDescent="0.2">
      <c r="A266" s="2">
        <v>1892.06</v>
      </c>
      <c r="B266" s="7">
        <v>5.54</v>
      </c>
      <c r="C266" s="7">
        <v>0.23</v>
      </c>
      <c r="D266" s="7">
        <v>0.35499999999999998</v>
      </c>
      <c r="E266" s="7">
        <v>7.0407735540000003</v>
      </c>
      <c r="F266" s="7">
        <f t="shared" si="17"/>
        <v>1892.4583333333139</v>
      </c>
      <c r="G266" s="7">
        <f>G261*7/12+G273*5/12</f>
        <v>3.6625000000000001</v>
      </c>
      <c r="H266" s="7">
        <f t="shared" ref="H266:H329" si="19">B266*$E$1743/E266</f>
        <v>187.82746240271993</v>
      </c>
      <c r="I266" s="7">
        <f t="shared" ref="I266:I329" si="20">C266*$E$1743/E266</f>
        <v>7.7978910383800697</v>
      </c>
      <c r="J266" s="7">
        <f t="shared" ref="J266:J329" si="21">D266*$E$1743/E266</f>
        <v>12.035875298369238</v>
      </c>
      <c r="K266" s="7">
        <f t="shared" si="18"/>
        <v>19.76928439713674</v>
      </c>
    </row>
    <row r="267" spans="1:11" ht="12.75" x14ac:dyDescent="0.2">
      <c r="A267" s="2">
        <v>1892.07</v>
      </c>
      <c r="B267" s="7">
        <v>5.54</v>
      </c>
      <c r="C267" s="7">
        <v>0.23169999999999999</v>
      </c>
      <c r="D267" s="7">
        <v>0.35749999999999998</v>
      </c>
      <c r="E267" s="7">
        <v>7.2310717359999996</v>
      </c>
      <c r="F267" s="7">
        <f t="shared" ref="F267:F330" si="22">F266+1/12</f>
        <v>1892.5416666666472</v>
      </c>
      <c r="G267" s="7">
        <f>G261*6/12+G273*6/12</f>
        <v>3.6749999999999998</v>
      </c>
      <c r="H267" s="7">
        <f t="shared" si="19"/>
        <v>182.88445728122974</v>
      </c>
      <c r="I267" s="7">
        <f t="shared" si="20"/>
        <v>7.6487958036211072</v>
      </c>
      <c r="J267" s="7">
        <f t="shared" si="21"/>
        <v>11.80165947257033</v>
      </c>
      <c r="K267" s="7">
        <f t="shared" si="18"/>
        <v>19.211886434505548</v>
      </c>
    </row>
    <row r="268" spans="1:11" ht="12.75" x14ac:dyDescent="0.2">
      <c r="A268" s="2">
        <v>1892.08</v>
      </c>
      <c r="B268" s="7">
        <v>5.62</v>
      </c>
      <c r="C268" s="7">
        <v>0.23330000000000001</v>
      </c>
      <c r="D268" s="7">
        <v>0.36</v>
      </c>
      <c r="E268" s="7">
        <v>7.3262127269999997</v>
      </c>
      <c r="F268" s="7">
        <f t="shared" si="22"/>
        <v>1892.6249999999804</v>
      </c>
      <c r="G268" s="7">
        <f>G261*5/12+G273*7/12</f>
        <v>3.6875</v>
      </c>
      <c r="H268" s="7">
        <f t="shared" si="19"/>
        <v>183.11608466621036</v>
      </c>
      <c r="I268" s="7">
        <f t="shared" si="20"/>
        <v>7.6015983189727541</v>
      </c>
      <c r="J268" s="7">
        <f t="shared" si="21"/>
        <v>11.729855957266142</v>
      </c>
      <c r="K268" s="7">
        <f t="shared" si="18"/>
        <v>19.204303803173822</v>
      </c>
    </row>
    <row r="269" spans="1:11" ht="12.75" x14ac:dyDescent="0.2">
      <c r="A269" s="2">
        <v>1892.09</v>
      </c>
      <c r="B269" s="7">
        <v>5.48</v>
      </c>
      <c r="C269" s="7">
        <v>0.23499999999999999</v>
      </c>
      <c r="D269" s="7">
        <v>0.36249999999999999</v>
      </c>
      <c r="E269" s="7">
        <v>7.3262127269999997</v>
      </c>
      <c r="F269" s="7">
        <f t="shared" si="22"/>
        <v>1892.7083333333137</v>
      </c>
      <c r="G269" s="7">
        <f>G261*4/12+G273*8/12</f>
        <v>3.7</v>
      </c>
      <c r="H269" s="7">
        <f t="shared" si="19"/>
        <v>178.55447401616243</v>
      </c>
      <c r="I269" s="7">
        <f t="shared" si="20"/>
        <v>7.6569893054376212</v>
      </c>
      <c r="J269" s="7">
        <f t="shared" si="21"/>
        <v>11.811313290302715</v>
      </c>
      <c r="K269" s="7">
        <f t="shared" si="18"/>
        <v>18.694271809588198</v>
      </c>
    </row>
    <row r="270" spans="1:11" ht="12.75" x14ac:dyDescent="0.2">
      <c r="A270" s="2">
        <v>1892.1</v>
      </c>
      <c r="B270" s="7">
        <v>5.59</v>
      </c>
      <c r="C270" s="7">
        <v>0.23669999999999999</v>
      </c>
      <c r="D270" s="7">
        <v>0.36499999999999999</v>
      </c>
      <c r="E270" s="7">
        <v>7.3262127269999997</v>
      </c>
      <c r="F270" s="7">
        <f t="shared" si="22"/>
        <v>1892.791666666647</v>
      </c>
      <c r="G270" s="7">
        <f>G261*3/12+G273*9/12</f>
        <v>3.7124999999999999</v>
      </c>
      <c r="H270" s="7">
        <f t="shared" si="19"/>
        <v>182.13859666977152</v>
      </c>
      <c r="I270" s="7">
        <f t="shared" si="20"/>
        <v>7.7123802919024893</v>
      </c>
      <c r="J270" s="7">
        <f t="shared" si="21"/>
        <v>11.892770623339285</v>
      </c>
      <c r="K270" s="7">
        <f t="shared" si="18"/>
        <v>19.040214915324711</v>
      </c>
    </row>
    <row r="271" spans="1:11" ht="12.75" x14ac:dyDescent="0.2">
      <c r="A271" s="2">
        <v>1892.11</v>
      </c>
      <c r="B271" s="7">
        <v>5.57</v>
      </c>
      <c r="C271" s="7">
        <v>0.23830000000000001</v>
      </c>
      <c r="D271" s="7">
        <v>0.36749999999999999</v>
      </c>
      <c r="E271" s="7">
        <v>7.5165028100000004</v>
      </c>
      <c r="F271" s="7">
        <f t="shared" si="22"/>
        <v>1892.8749999999802</v>
      </c>
      <c r="G271" s="7">
        <f>G261*2/12+G273*10/12</f>
        <v>3.7250000000000001</v>
      </c>
      <c r="H271" s="7">
        <f t="shared" si="19"/>
        <v>176.89235920075441</v>
      </c>
      <c r="I271" s="7">
        <f t="shared" si="20"/>
        <v>7.5679442006355062</v>
      </c>
      <c r="J271" s="7">
        <f t="shared" si="21"/>
        <v>11.671084740803813</v>
      </c>
      <c r="K271" s="7">
        <f t="shared" si="18"/>
        <v>18.463312690800002</v>
      </c>
    </row>
    <row r="272" spans="1:11" ht="12.75" x14ac:dyDescent="0.2">
      <c r="A272" s="2">
        <v>1892.12</v>
      </c>
      <c r="B272" s="7">
        <v>5.51</v>
      </c>
      <c r="C272" s="7">
        <v>0.24</v>
      </c>
      <c r="D272" s="7">
        <v>0.37</v>
      </c>
      <c r="E272" s="7">
        <v>7.6116519010000001</v>
      </c>
      <c r="F272" s="7">
        <f t="shared" si="22"/>
        <v>1892.9583333333135</v>
      </c>
      <c r="G272" s="7">
        <f>G261*1/12+G273*11/12</f>
        <v>3.7374999999999998</v>
      </c>
      <c r="H272" s="7">
        <f t="shared" si="19"/>
        <v>172.79946089326552</v>
      </c>
      <c r="I272" s="7">
        <f t="shared" si="20"/>
        <v>7.5266552839171919</v>
      </c>
      <c r="J272" s="7">
        <f t="shared" si="21"/>
        <v>11.603593562705671</v>
      </c>
      <c r="K272" s="7">
        <f t="shared" si="18"/>
        <v>18.013009251275744</v>
      </c>
    </row>
    <row r="273" spans="1:11" ht="12.75" x14ac:dyDescent="0.2">
      <c r="A273" s="2">
        <v>1893.01</v>
      </c>
      <c r="B273" s="7">
        <v>5.61</v>
      </c>
      <c r="C273" s="7">
        <v>0.24079999999999999</v>
      </c>
      <c r="D273" s="7">
        <v>0.36080000000000001</v>
      </c>
      <c r="E273" s="7">
        <v>7.8970910740000004</v>
      </c>
      <c r="F273" s="7">
        <f t="shared" si="22"/>
        <v>1893.0416666666467</v>
      </c>
      <c r="G273" s="7">
        <v>3.75</v>
      </c>
      <c r="H273" s="7">
        <f t="shared" si="19"/>
        <v>169.57640255777045</v>
      </c>
      <c r="I273" s="7">
        <f t="shared" si="20"/>
        <v>7.2787874752069737</v>
      </c>
      <c r="J273" s="7">
        <f t="shared" si="21"/>
        <v>10.906090203715433</v>
      </c>
      <c r="K273" s="7">
        <f t="shared" si="18"/>
        <v>17.65664370809878</v>
      </c>
    </row>
    <row r="274" spans="1:11" ht="12.75" x14ac:dyDescent="0.2">
      <c r="A274" s="2">
        <v>1893.02</v>
      </c>
      <c r="B274" s="7">
        <v>5.51</v>
      </c>
      <c r="C274" s="7">
        <v>0.2417</v>
      </c>
      <c r="D274" s="7">
        <v>0.35170000000000001</v>
      </c>
      <c r="E274" s="7">
        <v>7.9922320659999997</v>
      </c>
      <c r="F274" s="7">
        <f t="shared" si="22"/>
        <v>1893.12499999998</v>
      </c>
      <c r="G274" s="7">
        <f>G273*11/12+G285*1/12</f>
        <v>3.7458333333333336</v>
      </c>
      <c r="H274" s="7">
        <f t="shared" si="19"/>
        <v>164.57096517447391</v>
      </c>
      <c r="I274" s="7">
        <f t="shared" si="20"/>
        <v>7.2190203779801001</v>
      </c>
      <c r="J274" s="7">
        <f t="shared" si="21"/>
        <v>10.504466143713699</v>
      </c>
      <c r="K274" s="7">
        <f t="shared" ref="K274:K337" si="23">H274/AVERAGE(J154:J273)</f>
        <v>17.125193854872453</v>
      </c>
    </row>
    <row r="275" spans="1:11" ht="12.75" x14ac:dyDescent="0.2">
      <c r="A275" s="2">
        <v>1893.03</v>
      </c>
      <c r="B275" s="7">
        <v>5.31</v>
      </c>
      <c r="C275" s="7">
        <v>0.24249999999999999</v>
      </c>
      <c r="D275" s="7">
        <v>0.34250000000000003</v>
      </c>
      <c r="E275" s="7">
        <v>7.8019419829999999</v>
      </c>
      <c r="F275" s="7">
        <f t="shared" si="22"/>
        <v>1893.2083333333132</v>
      </c>
      <c r="G275" s="7">
        <f>G273*10/12+G285*2/12</f>
        <v>3.7416666666666667</v>
      </c>
      <c r="H275" s="7">
        <f t="shared" si="19"/>
        <v>162.46563326950078</v>
      </c>
      <c r="I275" s="7">
        <f t="shared" si="20"/>
        <v>7.4195698809517783</v>
      </c>
      <c r="J275" s="7">
        <f t="shared" si="21"/>
        <v>10.47918632670509</v>
      </c>
      <c r="K275" s="7">
        <f t="shared" si="23"/>
        <v>16.89958903158233</v>
      </c>
    </row>
    <row r="276" spans="1:11" ht="12.75" x14ac:dyDescent="0.2">
      <c r="A276" s="2">
        <v>1893.04</v>
      </c>
      <c r="B276" s="7">
        <v>5.31</v>
      </c>
      <c r="C276" s="7">
        <v>0.24329999999999999</v>
      </c>
      <c r="D276" s="7">
        <v>0.33329999999999999</v>
      </c>
      <c r="E276" s="7">
        <v>7.7067928930000003</v>
      </c>
      <c r="F276" s="7">
        <f t="shared" si="22"/>
        <v>1893.2916666666465</v>
      </c>
      <c r="G276" s="7">
        <f>G273*9/12+G285*3/12</f>
        <v>3.7375000000000003</v>
      </c>
      <c r="H276" s="7">
        <f t="shared" si="19"/>
        <v>164.47145558450129</v>
      </c>
      <c r="I276" s="7">
        <f t="shared" si="20"/>
        <v>7.5359520044650026</v>
      </c>
      <c r="J276" s="7">
        <f t="shared" si="21"/>
        <v>10.32360379403282</v>
      </c>
      <c r="K276" s="7">
        <f t="shared" si="23"/>
        <v>17.102541578254925</v>
      </c>
    </row>
    <row r="277" spans="1:11" ht="12.75" x14ac:dyDescent="0.2">
      <c r="A277" s="2">
        <v>1893.05</v>
      </c>
      <c r="B277" s="7">
        <v>4.84</v>
      </c>
      <c r="C277" s="7">
        <v>0.2442</v>
      </c>
      <c r="D277" s="7">
        <v>0.32419999999999999</v>
      </c>
      <c r="E277" s="7">
        <v>7.6116519010000001</v>
      </c>
      <c r="F277" s="7">
        <f t="shared" si="22"/>
        <v>1893.3749999999798</v>
      </c>
      <c r="G277" s="7">
        <f>G273*8/12+G285*4/12</f>
        <v>3.7333333333333334</v>
      </c>
      <c r="H277" s="7">
        <f t="shared" si="19"/>
        <v>151.78754822566339</v>
      </c>
      <c r="I277" s="7">
        <f t="shared" si="20"/>
        <v>7.6583717513857428</v>
      </c>
      <c r="J277" s="7">
        <f t="shared" si="21"/>
        <v>10.167256846024806</v>
      </c>
      <c r="K277" s="7">
        <f t="shared" si="23"/>
        <v>15.780987310776256</v>
      </c>
    </row>
    <row r="278" spans="1:11" ht="12.75" x14ac:dyDescent="0.2">
      <c r="A278" s="2">
        <v>1893.06</v>
      </c>
      <c r="B278" s="7">
        <v>4.6100000000000003</v>
      </c>
      <c r="C278" s="7">
        <v>0.245</v>
      </c>
      <c r="D278" s="7">
        <v>0.315</v>
      </c>
      <c r="E278" s="7">
        <v>7.4213618180000003</v>
      </c>
      <c r="F278" s="7">
        <f t="shared" si="22"/>
        <v>1893.458333333313</v>
      </c>
      <c r="G278" s="7">
        <f>G273*7/12+G285*5/12</f>
        <v>3.729166666666667</v>
      </c>
      <c r="H278" s="7">
        <f t="shared" si="19"/>
        <v>148.28151786521613</v>
      </c>
      <c r="I278" s="7">
        <f t="shared" si="20"/>
        <v>7.880471122988709</v>
      </c>
      <c r="J278" s="7">
        <f t="shared" si="21"/>
        <v>10.132034300985483</v>
      </c>
      <c r="K278" s="7">
        <f t="shared" si="23"/>
        <v>15.416503863597692</v>
      </c>
    </row>
    <row r="279" spans="1:11" ht="12.75" x14ac:dyDescent="0.2">
      <c r="A279" s="2">
        <v>1893.07</v>
      </c>
      <c r="B279" s="7">
        <v>4.18</v>
      </c>
      <c r="C279" s="7">
        <v>0.24579999999999999</v>
      </c>
      <c r="D279" s="7">
        <v>0.30580000000000002</v>
      </c>
      <c r="E279" s="7">
        <v>7.2310717359999996</v>
      </c>
      <c r="F279" s="7">
        <f t="shared" si="22"/>
        <v>1893.5416666666463</v>
      </c>
      <c r="G279" s="7">
        <f>G273*6/12+G285*6/12</f>
        <v>3.7250000000000005</v>
      </c>
      <c r="H279" s="7">
        <f t="shared" si="19"/>
        <v>137.98863383313002</v>
      </c>
      <c r="I279" s="7">
        <f t="shared" si="20"/>
        <v>8.1142598555462584</v>
      </c>
      <c r="J279" s="7">
        <f t="shared" si="21"/>
        <v>10.094957948844776</v>
      </c>
      <c r="K279" s="7">
        <f t="shared" si="23"/>
        <v>14.349854182760954</v>
      </c>
    </row>
    <row r="280" spans="1:11" ht="12.75" x14ac:dyDescent="0.2">
      <c r="A280" s="2">
        <v>1893.08</v>
      </c>
      <c r="B280" s="7">
        <v>4.08</v>
      </c>
      <c r="C280" s="7">
        <v>0.2467</v>
      </c>
      <c r="D280" s="7">
        <v>0.29670000000000002</v>
      </c>
      <c r="E280" s="7">
        <v>6.9456325620000001</v>
      </c>
      <c r="F280" s="7">
        <f t="shared" si="22"/>
        <v>1893.6249999999795</v>
      </c>
      <c r="G280" s="7">
        <f>G273*5/12+G285*7/12</f>
        <v>3.7208333333333337</v>
      </c>
      <c r="H280" s="7">
        <f t="shared" si="19"/>
        <v>140.22261490313485</v>
      </c>
      <c r="I280" s="7">
        <f t="shared" si="20"/>
        <v>8.4786566413243545</v>
      </c>
      <c r="J280" s="7">
        <f t="shared" si="21"/>
        <v>10.197071039647085</v>
      </c>
      <c r="K280" s="7">
        <f t="shared" si="23"/>
        <v>14.588056535807816</v>
      </c>
    </row>
    <row r="281" spans="1:11" ht="12.75" x14ac:dyDescent="0.2">
      <c r="A281" s="2">
        <v>1893.09</v>
      </c>
      <c r="B281" s="7">
        <v>4.37</v>
      </c>
      <c r="C281" s="7">
        <v>0.2475</v>
      </c>
      <c r="D281" s="7">
        <v>0.28749999999999998</v>
      </c>
      <c r="E281" s="7">
        <v>7.2310717359999996</v>
      </c>
      <c r="F281" s="7">
        <f t="shared" si="22"/>
        <v>1893.7083333333128</v>
      </c>
      <c r="G281" s="7">
        <f>G273*4/12+G285*8/12</f>
        <v>3.7166666666666668</v>
      </c>
      <c r="H281" s="7">
        <f t="shared" si="19"/>
        <v>144.26084446190868</v>
      </c>
      <c r="I281" s="7">
        <f t="shared" si="20"/>
        <v>8.1703796348563831</v>
      </c>
      <c r="J281" s="7">
        <f t="shared" si="21"/>
        <v>9.4908450303887264</v>
      </c>
      <c r="K281" s="7">
        <f t="shared" si="23"/>
        <v>15.012069079138769</v>
      </c>
    </row>
    <row r="282" spans="1:11" ht="12.75" x14ac:dyDescent="0.2">
      <c r="A282" s="2">
        <v>1893.1</v>
      </c>
      <c r="B282" s="7">
        <v>4.5</v>
      </c>
      <c r="C282" s="7">
        <v>0.24829999999999999</v>
      </c>
      <c r="D282" s="7">
        <v>0.27829999999999999</v>
      </c>
      <c r="E282" s="7">
        <v>7.3262127269999997</v>
      </c>
      <c r="F282" s="7">
        <f t="shared" si="22"/>
        <v>1893.7916666666461</v>
      </c>
      <c r="G282" s="7">
        <f>G273*3/12+G285*9/12</f>
        <v>3.7125000000000004</v>
      </c>
      <c r="H282" s="7">
        <f t="shared" si="19"/>
        <v>146.62319946582681</v>
      </c>
      <c r="I282" s="7">
        <f t="shared" si="20"/>
        <v>8.0903423171921762</v>
      </c>
      <c r="J282" s="7">
        <f t="shared" si="21"/>
        <v>9.0678303136310205</v>
      </c>
      <c r="K282" s="7">
        <f t="shared" si="23"/>
        <v>15.271794153520194</v>
      </c>
    </row>
    <row r="283" spans="1:11" ht="12.75" x14ac:dyDescent="0.2">
      <c r="A283" s="2">
        <v>1893.11</v>
      </c>
      <c r="B283" s="7">
        <v>4.57</v>
      </c>
      <c r="C283" s="7">
        <v>0.2492</v>
      </c>
      <c r="D283" s="7">
        <v>0.26919999999999999</v>
      </c>
      <c r="E283" s="7">
        <v>7.135922645</v>
      </c>
      <c r="F283" s="7">
        <f t="shared" si="22"/>
        <v>1893.8749999999793</v>
      </c>
      <c r="G283" s="7">
        <f>G273*2/12+G285*10/12</f>
        <v>3.7083333333333335</v>
      </c>
      <c r="H283" s="7">
        <f t="shared" si="19"/>
        <v>152.87475345103041</v>
      </c>
      <c r="I283" s="7">
        <f t="shared" si="20"/>
        <v>8.3361900568920735</v>
      </c>
      <c r="J283" s="7">
        <f t="shared" si="21"/>
        <v>9.0052261770278754</v>
      </c>
      <c r="K283" s="7">
        <f t="shared" si="23"/>
        <v>15.942411400571681</v>
      </c>
    </row>
    <row r="284" spans="1:11" ht="12.75" x14ac:dyDescent="0.2">
      <c r="A284" s="2">
        <v>1893.12</v>
      </c>
      <c r="B284" s="7">
        <v>4.41</v>
      </c>
      <c r="C284" s="7">
        <v>0.25</v>
      </c>
      <c r="D284" s="7">
        <v>0.26</v>
      </c>
      <c r="E284" s="7">
        <v>7.0407735540000003</v>
      </c>
      <c r="F284" s="7">
        <f t="shared" si="22"/>
        <v>1893.9583333333126</v>
      </c>
      <c r="G284" s="7">
        <f>G273*1/12+G285*11/12</f>
        <v>3.7041666666666671</v>
      </c>
      <c r="H284" s="7">
        <f t="shared" si="19"/>
        <v>149.51608469241788</v>
      </c>
      <c r="I284" s="7">
        <f t="shared" si="20"/>
        <v>8.4759685199783359</v>
      </c>
      <c r="J284" s="7">
        <f t="shared" si="21"/>
        <v>8.8150072607774703</v>
      </c>
      <c r="K284" s="7">
        <f t="shared" si="23"/>
        <v>15.612694335464937</v>
      </c>
    </row>
    <row r="285" spans="1:11" ht="12.75" x14ac:dyDescent="0.2">
      <c r="A285" s="2">
        <v>1894.01</v>
      </c>
      <c r="B285" s="7">
        <v>4.32</v>
      </c>
      <c r="C285" s="7">
        <v>0.2467</v>
      </c>
      <c r="D285" s="7">
        <v>0.25169999999999998</v>
      </c>
      <c r="E285" s="7">
        <v>6.8504834710000004</v>
      </c>
      <c r="F285" s="7">
        <f t="shared" si="22"/>
        <v>1894.0416666666458</v>
      </c>
      <c r="G285" s="7">
        <v>3.7</v>
      </c>
      <c r="H285" s="7">
        <f t="shared" si="19"/>
        <v>150.53317687218163</v>
      </c>
      <c r="I285" s="7">
        <f t="shared" si="20"/>
        <v>8.5964200773998165</v>
      </c>
      <c r="J285" s="7">
        <f t="shared" si="21"/>
        <v>8.7706482913722486</v>
      </c>
      <c r="K285" s="7">
        <f t="shared" si="23"/>
        <v>15.739869351948228</v>
      </c>
    </row>
    <row r="286" spans="1:11" ht="12.75" x14ac:dyDescent="0.2">
      <c r="A286" s="2">
        <v>1894.02</v>
      </c>
      <c r="B286" s="7">
        <v>4.38</v>
      </c>
      <c r="C286" s="7">
        <v>0.24329999999999999</v>
      </c>
      <c r="D286" s="7">
        <v>0.24329999999999999</v>
      </c>
      <c r="E286" s="7">
        <v>6.7553424790000003</v>
      </c>
      <c r="F286" s="7">
        <f t="shared" si="22"/>
        <v>1894.1249999999791</v>
      </c>
      <c r="G286" s="7">
        <f>G285*11/12+G297*1/12</f>
        <v>3.6800000000000006</v>
      </c>
      <c r="H286" s="7">
        <f t="shared" si="19"/>
        <v>154.77344239026255</v>
      </c>
      <c r="I286" s="7">
        <f t="shared" si="20"/>
        <v>8.5973466971577324</v>
      </c>
      <c r="J286" s="7">
        <f t="shared" si="21"/>
        <v>8.5973466971577324</v>
      </c>
      <c r="K286" s="7">
        <f t="shared" si="23"/>
        <v>16.202736596449931</v>
      </c>
    </row>
    <row r="287" spans="1:11" ht="12.75" x14ac:dyDescent="0.2">
      <c r="A287" s="2">
        <v>1894.03</v>
      </c>
      <c r="B287" s="7">
        <v>4.51</v>
      </c>
      <c r="C287" s="7">
        <v>0.24</v>
      </c>
      <c r="D287" s="7">
        <v>0.23499999999999999</v>
      </c>
      <c r="E287" s="7">
        <v>6.5650523969999997</v>
      </c>
      <c r="F287" s="7">
        <f t="shared" si="22"/>
        <v>1894.2083333333123</v>
      </c>
      <c r="G287" s="7">
        <f>G285*10/12+G297*2/12</f>
        <v>3.66</v>
      </c>
      <c r="H287" s="7">
        <f t="shared" si="19"/>
        <v>163.98648173652953</v>
      </c>
      <c r="I287" s="7">
        <f t="shared" si="20"/>
        <v>8.726553351833056</v>
      </c>
      <c r="J287" s="7">
        <f t="shared" si="21"/>
        <v>8.5447501570032003</v>
      </c>
      <c r="K287" s="7">
        <f t="shared" si="23"/>
        <v>17.187622088121941</v>
      </c>
    </row>
    <row r="288" spans="1:11" ht="12.75" x14ac:dyDescent="0.2">
      <c r="A288" s="2">
        <v>1894.04</v>
      </c>
      <c r="B288" s="7">
        <v>4.57</v>
      </c>
      <c r="C288" s="7">
        <v>0.23669999999999999</v>
      </c>
      <c r="D288" s="7">
        <v>0.22670000000000001</v>
      </c>
      <c r="E288" s="7">
        <v>6.5650523969999997</v>
      </c>
      <c r="F288" s="7">
        <f t="shared" si="22"/>
        <v>1894.2916666666456</v>
      </c>
      <c r="G288" s="7">
        <f>G285*9/12+G297*3/12</f>
        <v>3.64</v>
      </c>
      <c r="H288" s="7">
        <f t="shared" si="19"/>
        <v>166.16812007448777</v>
      </c>
      <c r="I288" s="7">
        <f t="shared" si="20"/>
        <v>8.6065632432453523</v>
      </c>
      <c r="J288" s="7">
        <f t="shared" si="21"/>
        <v>8.2429568535856426</v>
      </c>
      <c r="K288" s="7">
        <f t="shared" si="23"/>
        <v>17.434849078052459</v>
      </c>
    </row>
    <row r="289" spans="1:11" ht="12.75" x14ac:dyDescent="0.2">
      <c r="A289" s="2">
        <v>1894.05</v>
      </c>
      <c r="B289" s="7">
        <v>4.4000000000000004</v>
      </c>
      <c r="C289" s="7">
        <v>0.23330000000000001</v>
      </c>
      <c r="D289" s="7">
        <v>0.21829999999999999</v>
      </c>
      <c r="E289" s="7">
        <v>6.5650523969999997</v>
      </c>
      <c r="F289" s="7">
        <f t="shared" si="22"/>
        <v>1894.3749999999789</v>
      </c>
      <c r="G289" s="7">
        <f>G285*8/12+G297*4/12</f>
        <v>3.62</v>
      </c>
      <c r="H289" s="7">
        <f t="shared" si="19"/>
        <v>159.98681145027271</v>
      </c>
      <c r="I289" s="7">
        <f t="shared" si="20"/>
        <v>8.4829370707610501</v>
      </c>
      <c r="J289" s="7">
        <f t="shared" si="21"/>
        <v>7.9375274862714837</v>
      </c>
      <c r="K289" s="7">
        <f t="shared" si="23"/>
        <v>16.808751920918013</v>
      </c>
    </row>
    <row r="290" spans="1:11" ht="12.75" x14ac:dyDescent="0.2">
      <c r="A290" s="2">
        <v>1894.06</v>
      </c>
      <c r="B290" s="7">
        <v>4.34</v>
      </c>
      <c r="C290" s="7">
        <v>0.23</v>
      </c>
      <c r="D290" s="7">
        <v>0.21</v>
      </c>
      <c r="E290" s="7">
        <v>6.5650523969999997</v>
      </c>
      <c r="F290" s="7">
        <f t="shared" si="22"/>
        <v>1894.4583333333121</v>
      </c>
      <c r="G290" s="7">
        <f>G285*7/12+G297*5/12</f>
        <v>3.6000000000000005</v>
      </c>
      <c r="H290" s="7">
        <f t="shared" si="19"/>
        <v>157.80517311231446</v>
      </c>
      <c r="I290" s="7">
        <f t="shared" si="20"/>
        <v>8.3629469621733463</v>
      </c>
      <c r="J290" s="7">
        <f t="shared" si="21"/>
        <v>7.6357341828539242</v>
      </c>
      <c r="K290" s="7">
        <f t="shared" si="23"/>
        <v>16.606319695292537</v>
      </c>
    </row>
    <row r="291" spans="1:11" ht="12.75" x14ac:dyDescent="0.2">
      <c r="A291" s="2">
        <v>1894.07</v>
      </c>
      <c r="B291" s="7">
        <v>4.25</v>
      </c>
      <c r="C291" s="7">
        <v>0.22670000000000001</v>
      </c>
      <c r="D291" s="7">
        <v>0.20169999999999999</v>
      </c>
      <c r="E291" s="7">
        <v>6.5650523969999997</v>
      </c>
      <c r="F291" s="7">
        <f t="shared" si="22"/>
        <v>1894.5416666666454</v>
      </c>
      <c r="G291" s="7">
        <f>G285*6/12+G297*6/12</f>
        <v>3.58</v>
      </c>
      <c r="H291" s="7">
        <f t="shared" si="19"/>
        <v>154.53271560537704</v>
      </c>
      <c r="I291" s="7">
        <f t="shared" si="20"/>
        <v>8.2429568535856426</v>
      </c>
      <c r="J291" s="7">
        <f t="shared" si="21"/>
        <v>7.3339408794363647</v>
      </c>
      <c r="K291" s="7">
        <f t="shared" si="23"/>
        <v>16.289679714916957</v>
      </c>
    </row>
    <row r="292" spans="1:11" ht="12.75" x14ac:dyDescent="0.2">
      <c r="A292" s="2">
        <v>1894.08</v>
      </c>
      <c r="B292" s="7">
        <v>4.41</v>
      </c>
      <c r="C292" s="7">
        <v>0.2233</v>
      </c>
      <c r="D292" s="7">
        <v>0.1933</v>
      </c>
      <c r="E292" s="7">
        <v>6.7553424790000003</v>
      </c>
      <c r="F292" s="7">
        <f t="shared" si="22"/>
        <v>1894.6249999999786</v>
      </c>
      <c r="G292" s="7">
        <f>G285*5/12+G297*7/12</f>
        <v>3.5599999999999996</v>
      </c>
      <c r="H292" s="7">
        <f t="shared" si="19"/>
        <v>155.83353446142874</v>
      </c>
      <c r="I292" s="7">
        <f t="shared" si="20"/>
        <v>7.8906186497136126</v>
      </c>
      <c r="J292" s="7">
        <f t="shared" si="21"/>
        <v>6.8305265785474303</v>
      </c>
      <c r="K292" s="7">
        <f t="shared" si="23"/>
        <v>16.457777072998379</v>
      </c>
    </row>
    <row r="293" spans="1:11" ht="12.75" x14ac:dyDescent="0.2">
      <c r="A293" s="2">
        <v>1894.09</v>
      </c>
      <c r="B293" s="7">
        <v>4.4800000000000004</v>
      </c>
      <c r="C293" s="7">
        <v>0.22</v>
      </c>
      <c r="D293" s="7">
        <v>0.185</v>
      </c>
      <c r="E293" s="7">
        <v>6.8504834710000004</v>
      </c>
      <c r="F293" s="7">
        <f t="shared" si="22"/>
        <v>1894.7083333333119</v>
      </c>
      <c r="G293" s="7">
        <f>G285*4/12+G297*8/12</f>
        <v>3.54</v>
      </c>
      <c r="H293" s="7">
        <f t="shared" si="19"/>
        <v>156.10847971929948</v>
      </c>
      <c r="I293" s="7">
        <f t="shared" si="20"/>
        <v>7.6660414147870277</v>
      </c>
      <c r="J293" s="7">
        <f t="shared" si="21"/>
        <v>6.4464439169799999</v>
      </c>
      <c r="K293" s="7">
        <f t="shared" si="23"/>
        <v>16.522315444877222</v>
      </c>
    </row>
    <row r="294" spans="1:11" ht="12.75" x14ac:dyDescent="0.2">
      <c r="A294" s="2">
        <v>1894.1</v>
      </c>
      <c r="B294" s="7">
        <v>4.34</v>
      </c>
      <c r="C294" s="7">
        <v>0.2167</v>
      </c>
      <c r="D294" s="7">
        <v>0.1767</v>
      </c>
      <c r="E294" s="7">
        <v>6.6601933879999997</v>
      </c>
      <c r="F294" s="7">
        <f t="shared" si="22"/>
        <v>1894.7916666666451</v>
      </c>
      <c r="G294" s="7">
        <f>G285*3/12+G297*9/12</f>
        <v>3.5200000000000005</v>
      </c>
      <c r="H294" s="7">
        <f t="shared" si="19"/>
        <v>155.55092317088133</v>
      </c>
      <c r="I294" s="7">
        <f t="shared" si="20"/>
        <v>7.7667937905829465</v>
      </c>
      <c r="J294" s="7">
        <f t="shared" si="21"/>
        <v>6.3331447291001686</v>
      </c>
      <c r="K294" s="7">
        <f t="shared" si="23"/>
        <v>16.502904205708436</v>
      </c>
    </row>
    <row r="295" spans="1:11" ht="12.75" x14ac:dyDescent="0.2">
      <c r="A295" s="2">
        <v>1894.11</v>
      </c>
      <c r="B295" s="7">
        <v>4.34</v>
      </c>
      <c r="C295" s="7">
        <v>0.21329999999999999</v>
      </c>
      <c r="D295" s="7">
        <v>0.16830000000000001</v>
      </c>
      <c r="E295" s="7">
        <v>6.6601933879999997</v>
      </c>
      <c r="F295" s="7">
        <f t="shared" si="22"/>
        <v>1894.8749999999784</v>
      </c>
      <c r="G295" s="7">
        <f>G285*2/12+G297*10/12</f>
        <v>3.5</v>
      </c>
      <c r="H295" s="7">
        <f t="shared" si="19"/>
        <v>155.55092317088133</v>
      </c>
      <c r="I295" s="7">
        <f t="shared" si="20"/>
        <v>7.6449336203569089</v>
      </c>
      <c r="J295" s="7">
        <f t="shared" si="21"/>
        <v>6.0320784261887859</v>
      </c>
      <c r="K295" s="7">
        <f t="shared" si="23"/>
        <v>16.542784447444561</v>
      </c>
    </row>
    <row r="296" spans="1:11" ht="12.75" x14ac:dyDescent="0.2">
      <c r="A296" s="2">
        <v>1894.12</v>
      </c>
      <c r="B296" s="7">
        <v>4.3</v>
      </c>
      <c r="C296" s="7">
        <v>0.21</v>
      </c>
      <c r="D296" s="7">
        <v>0.16</v>
      </c>
      <c r="E296" s="7">
        <v>6.5650523969999997</v>
      </c>
      <c r="F296" s="7">
        <f t="shared" si="22"/>
        <v>1894.9583333333117</v>
      </c>
      <c r="G296" s="7">
        <f>G285*1/12+G297*11/12</f>
        <v>3.4800000000000004</v>
      </c>
      <c r="H296" s="7">
        <f t="shared" si="19"/>
        <v>156.35074755367557</v>
      </c>
      <c r="I296" s="7">
        <f t="shared" si="20"/>
        <v>7.6357341828539242</v>
      </c>
      <c r="J296" s="7">
        <f t="shared" si="21"/>
        <v>5.8177022345553713</v>
      </c>
      <c r="K296" s="7">
        <f t="shared" si="23"/>
        <v>16.672466333767733</v>
      </c>
    </row>
    <row r="297" spans="1:11" ht="12.75" x14ac:dyDescent="0.2">
      <c r="A297" s="2">
        <v>1895.01</v>
      </c>
      <c r="B297" s="7">
        <v>4.25</v>
      </c>
      <c r="C297" s="7">
        <v>0.20830000000000001</v>
      </c>
      <c r="D297" s="7">
        <v>0.16750000000000001</v>
      </c>
      <c r="E297" s="7">
        <v>6.5650523969999997</v>
      </c>
      <c r="F297" s="7">
        <f t="shared" si="22"/>
        <v>1895.0416666666449</v>
      </c>
      <c r="G297" s="7">
        <v>3.46</v>
      </c>
      <c r="H297" s="7">
        <f t="shared" si="19"/>
        <v>154.53271560537704</v>
      </c>
      <c r="I297" s="7">
        <f t="shared" si="20"/>
        <v>7.573921096611774</v>
      </c>
      <c r="J297" s="7">
        <f t="shared" si="21"/>
        <v>6.0904070268001549</v>
      </c>
      <c r="K297" s="7">
        <f t="shared" si="23"/>
        <v>16.524443935162722</v>
      </c>
    </row>
    <row r="298" spans="1:11" ht="12.75" x14ac:dyDescent="0.2">
      <c r="A298" s="2">
        <v>1895.02</v>
      </c>
      <c r="B298" s="7">
        <v>4.1900000000000004</v>
      </c>
      <c r="C298" s="7">
        <v>0.20669999999999999</v>
      </c>
      <c r="D298" s="7">
        <v>0.17499999999999999</v>
      </c>
      <c r="E298" s="7">
        <v>6.5650523969999997</v>
      </c>
      <c r="F298" s="7">
        <f t="shared" si="22"/>
        <v>1895.1249999999782</v>
      </c>
      <c r="G298" s="7">
        <f>G297*11/12+G309*1/12</f>
        <v>3.4716666666666667</v>
      </c>
      <c r="H298" s="7">
        <f t="shared" si="19"/>
        <v>152.35107726741879</v>
      </c>
      <c r="I298" s="7">
        <f t="shared" si="20"/>
        <v>7.5157440742662205</v>
      </c>
      <c r="J298" s="7">
        <f t="shared" si="21"/>
        <v>6.3631118190449367</v>
      </c>
      <c r="K298" s="7">
        <f t="shared" si="23"/>
        <v>16.331237693211413</v>
      </c>
    </row>
    <row r="299" spans="1:11" ht="12.75" x14ac:dyDescent="0.2">
      <c r="A299" s="2">
        <v>1895.03</v>
      </c>
      <c r="B299" s="7">
        <v>4.1900000000000004</v>
      </c>
      <c r="C299" s="7">
        <v>0.20499999999999999</v>
      </c>
      <c r="D299" s="7">
        <v>0.1825</v>
      </c>
      <c r="E299" s="7">
        <v>6.5650523969999997</v>
      </c>
      <c r="F299" s="7">
        <f t="shared" si="22"/>
        <v>1895.2083333333114</v>
      </c>
      <c r="G299" s="7">
        <f>G297*10/12+G309*2/12</f>
        <v>3.4833333333333334</v>
      </c>
      <c r="H299" s="7">
        <f t="shared" si="19"/>
        <v>152.35107726741879</v>
      </c>
      <c r="I299" s="7">
        <f t="shared" si="20"/>
        <v>7.4539309880240685</v>
      </c>
      <c r="J299" s="7">
        <f t="shared" si="21"/>
        <v>6.6358166112897203</v>
      </c>
      <c r="K299" s="7">
        <f t="shared" si="23"/>
        <v>16.364625427174808</v>
      </c>
    </row>
    <row r="300" spans="1:11" ht="12.75" x14ac:dyDescent="0.2">
      <c r="A300" s="2">
        <v>1895.04</v>
      </c>
      <c r="B300" s="7">
        <v>4.37</v>
      </c>
      <c r="C300" s="7">
        <v>0.20330000000000001</v>
      </c>
      <c r="D300" s="7">
        <v>0.19</v>
      </c>
      <c r="E300" s="7">
        <v>6.8504834710000004</v>
      </c>
      <c r="F300" s="7">
        <f t="shared" si="22"/>
        <v>1895.2916666666447</v>
      </c>
      <c r="G300" s="7">
        <f>G297*9/12+G309*3/12</f>
        <v>3.4950000000000001</v>
      </c>
      <c r="H300" s="7">
        <f t="shared" si="19"/>
        <v>152.27545901190595</v>
      </c>
      <c r="I300" s="7">
        <f t="shared" si="20"/>
        <v>7.084119180119103</v>
      </c>
      <c r="J300" s="7">
        <f t="shared" si="21"/>
        <v>6.6206721309524328</v>
      </c>
      <c r="K300" s="7">
        <f t="shared" si="23"/>
        <v>16.387543823686308</v>
      </c>
    </row>
    <row r="301" spans="1:11" ht="12.75" x14ac:dyDescent="0.2">
      <c r="A301" s="2">
        <v>1895.05</v>
      </c>
      <c r="B301" s="7">
        <v>4.6100000000000003</v>
      </c>
      <c r="C301" s="7">
        <v>0.20169999999999999</v>
      </c>
      <c r="D301" s="7">
        <v>0.19750000000000001</v>
      </c>
      <c r="E301" s="7">
        <v>6.9456325620000001</v>
      </c>
      <c r="F301" s="7">
        <f t="shared" si="22"/>
        <v>1895.3749999999779</v>
      </c>
      <c r="G301" s="7">
        <f>G297*8/12+G309*4/12</f>
        <v>3.5066666666666668</v>
      </c>
      <c r="H301" s="7">
        <f t="shared" si="19"/>
        <v>158.43780752535582</v>
      </c>
      <c r="I301" s="7">
        <f t="shared" si="20"/>
        <v>6.9320836828338965</v>
      </c>
      <c r="J301" s="7">
        <f t="shared" si="21"/>
        <v>6.7877368733747874</v>
      </c>
      <c r="K301" s="7">
        <f t="shared" si="23"/>
        <v>17.0803695533824</v>
      </c>
    </row>
    <row r="302" spans="1:11" ht="12.75" x14ac:dyDescent="0.2">
      <c r="A302" s="2">
        <v>1895.06</v>
      </c>
      <c r="B302" s="7">
        <v>4.7</v>
      </c>
      <c r="C302" s="7">
        <v>0.2</v>
      </c>
      <c r="D302" s="7">
        <v>0.20499999999999999</v>
      </c>
      <c r="E302" s="7">
        <v>7.0407735540000003</v>
      </c>
      <c r="F302" s="7">
        <f t="shared" si="22"/>
        <v>1895.4583333333112</v>
      </c>
      <c r="G302" s="7">
        <f>G297*7/12+G309*5/12</f>
        <v>3.5183333333333331</v>
      </c>
      <c r="H302" s="7">
        <f t="shared" si="19"/>
        <v>159.34820817559273</v>
      </c>
      <c r="I302" s="7">
        <f t="shared" si="20"/>
        <v>6.7807748159826691</v>
      </c>
      <c r="J302" s="7">
        <f t="shared" si="21"/>
        <v>6.9502941863822345</v>
      </c>
      <c r="K302" s="7">
        <f t="shared" si="23"/>
        <v>17.207413539783396</v>
      </c>
    </row>
    <row r="303" spans="1:11" ht="12.75" x14ac:dyDescent="0.2">
      <c r="A303" s="2">
        <v>1895.07</v>
      </c>
      <c r="B303" s="7">
        <v>4.72</v>
      </c>
      <c r="C303" s="7">
        <v>0.1983</v>
      </c>
      <c r="D303" s="7">
        <v>0.21249999999999999</v>
      </c>
      <c r="E303" s="7">
        <v>6.9456325620000001</v>
      </c>
      <c r="F303" s="7">
        <f t="shared" si="22"/>
        <v>1895.5416666666445</v>
      </c>
      <c r="G303" s="7">
        <f>G297*6/12+G309*6/12</f>
        <v>3.53</v>
      </c>
      <c r="H303" s="7">
        <f t="shared" si="19"/>
        <v>162.21831920166579</v>
      </c>
      <c r="I303" s="7">
        <f t="shared" si="20"/>
        <v>6.8152315037479507</v>
      </c>
      <c r="J303" s="7">
        <f t="shared" si="21"/>
        <v>7.3032611928716067</v>
      </c>
      <c r="K303" s="7">
        <f t="shared" si="23"/>
        <v>17.546014648740559</v>
      </c>
    </row>
    <row r="304" spans="1:11" ht="12.75" x14ac:dyDescent="0.2">
      <c r="A304" s="2">
        <v>1895.08</v>
      </c>
      <c r="B304" s="7">
        <v>4.79</v>
      </c>
      <c r="C304" s="7">
        <v>0.19670000000000001</v>
      </c>
      <c r="D304" s="7">
        <v>0.22</v>
      </c>
      <c r="E304" s="7">
        <v>6.8504834710000004</v>
      </c>
      <c r="F304" s="7">
        <f t="shared" si="22"/>
        <v>1895.6249999999777</v>
      </c>
      <c r="G304" s="7">
        <f>G297*5/12+G309*7/12</f>
        <v>3.541666666666667</v>
      </c>
      <c r="H304" s="7">
        <f t="shared" si="19"/>
        <v>166.91062898559028</v>
      </c>
      <c r="I304" s="7">
        <f t="shared" si="20"/>
        <v>6.8541379376754934</v>
      </c>
      <c r="J304" s="7">
        <f t="shared" si="21"/>
        <v>7.6660414147870277</v>
      </c>
      <c r="K304" s="7">
        <f t="shared" si="23"/>
        <v>18.074072547241798</v>
      </c>
    </row>
    <row r="305" spans="1:11" ht="12.75" x14ac:dyDescent="0.2">
      <c r="A305" s="2">
        <v>1895.09</v>
      </c>
      <c r="B305" s="7">
        <v>4.82</v>
      </c>
      <c r="C305" s="7">
        <v>0.19500000000000001</v>
      </c>
      <c r="D305" s="7">
        <v>0.22750000000000001</v>
      </c>
      <c r="E305" s="7">
        <v>6.8504834710000004</v>
      </c>
      <c r="F305" s="7">
        <f t="shared" si="22"/>
        <v>1895.708333333311</v>
      </c>
      <c r="G305" s="7">
        <f>G297*4/12+G309*8/12</f>
        <v>3.5533333333333332</v>
      </c>
      <c r="H305" s="7">
        <f t="shared" si="19"/>
        <v>167.9559982694249</v>
      </c>
      <c r="I305" s="7">
        <f t="shared" si="20"/>
        <v>6.7949003449248657</v>
      </c>
      <c r="J305" s="7">
        <f t="shared" si="21"/>
        <v>7.9273837357456776</v>
      </c>
      <c r="K305" s="7">
        <f t="shared" si="23"/>
        <v>18.200335946605467</v>
      </c>
    </row>
    <row r="306" spans="1:11" ht="12.75" x14ac:dyDescent="0.2">
      <c r="A306" s="2">
        <v>1895.1</v>
      </c>
      <c r="B306" s="7">
        <v>4.75</v>
      </c>
      <c r="C306" s="7">
        <v>0.1933</v>
      </c>
      <c r="D306" s="7">
        <v>0.23499999999999999</v>
      </c>
      <c r="E306" s="7">
        <v>6.8504834710000004</v>
      </c>
      <c r="F306" s="7">
        <f t="shared" si="22"/>
        <v>1895.7916666666442</v>
      </c>
      <c r="G306" s="7">
        <f>G297*3/12+G309*9/12</f>
        <v>3.5649999999999995</v>
      </c>
      <c r="H306" s="7">
        <f t="shared" si="19"/>
        <v>165.51680327381084</v>
      </c>
      <c r="I306" s="7">
        <f t="shared" si="20"/>
        <v>6.735662752174238</v>
      </c>
      <c r="J306" s="7">
        <f t="shared" si="21"/>
        <v>8.1887260567043239</v>
      </c>
      <c r="K306" s="7">
        <f t="shared" si="23"/>
        <v>17.944706622466477</v>
      </c>
    </row>
    <row r="307" spans="1:11" ht="12.75" x14ac:dyDescent="0.2">
      <c r="A307" s="2">
        <v>1895.11</v>
      </c>
      <c r="B307" s="7">
        <v>4.59</v>
      </c>
      <c r="C307" s="7">
        <v>0.19170000000000001</v>
      </c>
      <c r="D307" s="7">
        <v>0.24249999999999999</v>
      </c>
      <c r="E307" s="7">
        <v>6.8504834710000004</v>
      </c>
      <c r="F307" s="7">
        <f t="shared" si="22"/>
        <v>1895.8749999999775</v>
      </c>
      <c r="G307" s="7">
        <f>G297*2/12+G309*10/12</f>
        <v>3.5766666666666667</v>
      </c>
      <c r="H307" s="7">
        <f t="shared" si="19"/>
        <v>159.94150042669298</v>
      </c>
      <c r="I307" s="7">
        <f t="shared" si="20"/>
        <v>6.6799097237030605</v>
      </c>
      <c r="J307" s="7">
        <f t="shared" si="21"/>
        <v>8.4500683776629746</v>
      </c>
      <c r="K307" s="7">
        <f t="shared" si="23"/>
        <v>17.342998991921696</v>
      </c>
    </row>
    <row r="308" spans="1:11" ht="12.75" x14ac:dyDescent="0.2">
      <c r="A308" s="2">
        <v>1895.12</v>
      </c>
      <c r="B308" s="7">
        <v>4.32</v>
      </c>
      <c r="C308" s="7">
        <v>0.19</v>
      </c>
      <c r="D308" s="7">
        <v>0.25</v>
      </c>
      <c r="E308" s="7">
        <v>6.7553424790000003</v>
      </c>
      <c r="F308" s="7">
        <f t="shared" si="22"/>
        <v>1895.9583333333107</v>
      </c>
      <c r="G308" s="7">
        <f>G297*1/12+G309*11/12</f>
        <v>3.5883333333333338</v>
      </c>
      <c r="H308" s="7">
        <f t="shared" si="19"/>
        <v>152.65325824793015</v>
      </c>
      <c r="I308" s="7">
        <f t="shared" si="20"/>
        <v>6.7139164507191511</v>
      </c>
      <c r="J308" s="7">
        <f t="shared" si="21"/>
        <v>8.8341005930515148</v>
      </c>
      <c r="K308" s="7">
        <f t="shared" si="23"/>
        <v>16.548415156667957</v>
      </c>
    </row>
    <row r="309" spans="1:11" ht="12.75" x14ac:dyDescent="0.2">
      <c r="A309" s="2">
        <v>1896.01</v>
      </c>
      <c r="B309" s="7">
        <v>4.2699999999999996</v>
      </c>
      <c r="C309" s="7">
        <v>0.18920000000000001</v>
      </c>
      <c r="D309" s="7">
        <v>0.2467</v>
      </c>
      <c r="E309" s="7">
        <v>6.6601933879999997</v>
      </c>
      <c r="F309" s="7">
        <f t="shared" si="22"/>
        <v>1896.041666666644</v>
      </c>
      <c r="G309" s="7">
        <v>3.6</v>
      </c>
      <c r="H309" s="7">
        <f t="shared" si="19"/>
        <v>153.04203731328644</v>
      </c>
      <c r="I309" s="7">
        <f t="shared" si="20"/>
        <v>6.7811600608135363</v>
      </c>
      <c r="J309" s="7">
        <f t="shared" si="21"/>
        <v>8.8420305866950297</v>
      </c>
      <c r="K309" s="7">
        <f t="shared" si="23"/>
        <v>16.576224828568186</v>
      </c>
    </row>
    <row r="310" spans="1:11" ht="12.75" x14ac:dyDescent="0.2">
      <c r="A310" s="2">
        <v>1896.02</v>
      </c>
      <c r="B310" s="7">
        <v>4.45</v>
      </c>
      <c r="C310" s="7">
        <v>0.1883</v>
      </c>
      <c r="D310" s="7">
        <v>0.24329999999999999</v>
      </c>
      <c r="E310" s="7">
        <v>6.5650523969999997</v>
      </c>
      <c r="F310" s="7">
        <f t="shared" si="22"/>
        <v>1896.1249999999773</v>
      </c>
      <c r="G310" s="7">
        <f>G309*11/12+G321*1/12</f>
        <v>3.5833333333333335</v>
      </c>
      <c r="H310" s="7">
        <f t="shared" si="19"/>
        <v>161.80484339857128</v>
      </c>
      <c r="I310" s="7">
        <f t="shared" si="20"/>
        <v>6.8467083172923529</v>
      </c>
      <c r="J310" s="7">
        <f t="shared" si="21"/>
        <v>8.8465434604207598</v>
      </c>
      <c r="K310" s="7">
        <f t="shared" si="23"/>
        <v>17.515403352637275</v>
      </c>
    </row>
    <row r="311" spans="1:11" ht="12.75" x14ac:dyDescent="0.2">
      <c r="A311" s="2">
        <v>1896.03</v>
      </c>
      <c r="B311" s="7">
        <v>4.38</v>
      </c>
      <c r="C311" s="7">
        <v>0.1875</v>
      </c>
      <c r="D311" s="7">
        <v>0.24</v>
      </c>
      <c r="E311" s="7">
        <v>6.5650523969999997</v>
      </c>
      <c r="F311" s="7">
        <f t="shared" si="22"/>
        <v>1896.2083333333105</v>
      </c>
      <c r="G311" s="7">
        <f>G309*10/12+G321*2/12</f>
        <v>3.5666666666666664</v>
      </c>
      <c r="H311" s="7">
        <f t="shared" si="19"/>
        <v>159.2595986709533</v>
      </c>
      <c r="I311" s="7">
        <f t="shared" si="20"/>
        <v>6.8176198061195761</v>
      </c>
      <c r="J311" s="7">
        <f t="shared" si="21"/>
        <v>8.726553351833056</v>
      </c>
      <c r="K311" s="7">
        <f t="shared" si="23"/>
        <v>17.232362712298617</v>
      </c>
    </row>
    <row r="312" spans="1:11" ht="12.75" x14ac:dyDescent="0.2">
      <c r="A312" s="2">
        <v>1896.04</v>
      </c>
      <c r="B312" s="7">
        <v>4.42</v>
      </c>
      <c r="C312" s="7">
        <v>0.1867</v>
      </c>
      <c r="D312" s="7">
        <v>0.23669999999999999</v>
      </c>
      <c r="E312" s="7">
        <v>6.469903306</v>
      </c>
      <c r="F312" s="7">
        <f t="shared" si="22"/>
        <v>1896.2916666666438</v>
      </c>
      <c r="G312" s="7">
        <f>G309*9/12+G321*3/12</f>
        <v>3.55</v>
      </c>
      <c r="H312" s="7">
        <f t="shared" si="19"/>
        <v>163.07755156426131</v>
      </c>
      <c r="I312" s="7">
        <f t="shared" si="20"/>
        <v>6.8883662617754728</v>
      </c>
      <c r="J312" s="7">
        <f t="shared" si="21"/>
        <v>8.7331349446291071</v>
      </c>
      <c r="K312" s="7">
        <f t="shared" si="23"/>
        <v>17.643699378130009</v>
      </c>
    </row>
    <row r="313" spans="1:11" ht="12.75" x14ac:dyDescent="0.2">
      <c r="A313" s="2">
        <v>1896.05</v>
      </c>
      <c r="B313" s="7">
        <v>4.4000000000000004</v>
      </c>
      <c r="C313" s="7">
        <v>0.18579999999999999</v>
      </c>
      <c r="D313" s="7">
        <v>0.23330000000000001</v>
      </c>
      <c r="E313" s="7">
        <v>6.3747542150000003</v>
      </c>
      <c r="F313" s="7">
        <f t="shared" si="22"/>
        <v>1896.374999999977</v>
      </c>
      <c r="G313" s="7">
        <f>G309*8/12+G321*4/12</f>
        <v>3.5333333333333332</v>
      </c>
      <c r="H313" s="7">
        <f t="shared" si="19"/>
        <v>164.7627131299524</v>
      </c>
      <c r="I313" s="7">
        <f t="shared" si="20"/>
        <v>6.9574800226238978</v>
      </c>
      <c r="J313" s="7">
        <f t="shared" si="21"/>
        <v>8.7361684030040667</v>
      </c>
      <c r="K313" s="7">
        <f t="shared" si="23"/>
        <v>17.828266894232836</v>
      </c>
    </row>
    <row r="314" spans="1:11" ht="12.75" x14ac:dyDescent="0.2">
      <c r="A314" s="2">
        <v>1896.06</v>
      </c>
      <c r="B314" s="7">
        <v>4.32</v>
      </c>
      <c r="C314" s="7">
        <v>0.185</v>
      </c>
      <c r="D314" s="7">
        <v>0.23</v>
      </c>
      <c r="E314" s="7">
        <v>6.2796132230000001</v>
      </c>
      <c r="F314" s="7">
        <f t="shared" si="22"/>
        <v>1896.4583333333103</v>
      </c>
      <c r="G314" s="7">
        <f>G309*7/12+G321*5/12</f>
        <v>3.5166666666666666</v>
      </c>
      <c r="H314" s="7">
        <f t="shared" si="19"/>
        <v>164.2179228846432</v>
      </c>
      <c r="I314" s="7">
        <f t="shared" si="20"/>
        <v>7.0324804939025443</v>
      </c>
      <c r="J314" s="7">
        <f t="shared" si="21"/>
        <v>8.7430838572842458</v>
      </c>
      <c r="K314" s="7">
        <f t="shared" si="23"/>
        <v>17.777578616430471</v>
      </c>
    </row>
    <row r="315" spans="1:11" ht="12.75" x14ac:dyDescent="0.2">
      <c r="A315" s="2">
        <v>1896.07</v>
      </c>
      <c r="B315" s="7">
        <v>4.04</v>
      </c>
      <c r="C315" s="7">
        <v>0.1842</v>
      </c>
      <c r="D315" s="7">
        <v>0.22670000000000001</v>
      </c>
      <c r="E315" s="7">
        <v>6.2796132230000001</v>
      </c>
      <c r="F315" s="7">
        <f t="shared" si="22"/>
        <v>1896.5416666666436</v>
      </c>
      <c r="G315" s="7">
        <f>G309*6/12+G321*6/12</f>
        <v>3.5</v>
      </c>
      <c r="H315" s="7">
        <f t="shared" si="19"/>
        <v>153.57416862360151</v>
      </c>
      <c r="I315" s="7">
        <f t="shared" si="20"/>
        <v>7.0020697674424257</v>
      </c>
      <c r="J315" s="7">
        <f t="shared" si="21"/>
        <v>8.6176396106362549</v>
      </c>
      <c r="K315" s="7">
        <f t="shared" si="23"/>
        <v>16.637100103394591</v>
      </c>
    </row>
    <row r="316" spans="1:11" ht="12.75" x14ac:dyDescent="0.2">
      <c r="A316" s="2">
        <v>1896.08</v>
      </c>
      <c r="B316" s="7">
        <v>3.81</v>
      </c>
      <c r="C316" s="7">
        <v>0.18329999999999999</v>
      </c>
      <c r="D316" s="7">
        <v>0.2233</v>
      </c>
      <c r="E316" s="7">
        <v>6.2796132230000001</v>
      </c>
      <c r="F316" s="7">
        <f t="shared" si="22"/>
        <v>1896.6249999999768</v>
      </c>
      <c r="G316" s="7">
        <f>G309*5/12+G321*7/12</f>
        <v>3.4833333333333334</v>
      </c>
      <c r="H316" s="7">
        <f t="shared" si="19"/>
        <v>144.83108476631728</v>
      </c>
      <c r="I316" s="7">
        <f t="shared" si="20"/>
        <v>6.9678577001747923</v>
      </c>
      <c r="J316" s="7">
        <f t="shared" si="21"/>
        <v>8.4883940231807475</v>
      </c>
      <c r="K316" s="7">
        <f t="shared" si="23"/>
        <v>15.703370546226882</v>
      </c>
    </row>
    <row r="317" spans="1:11" ht="12.75" x14ac:dyDescent="0.2">
      <c r="A317" s="2">
        <v>1896.09</v>
      </c>
      <c r="B317" s="7">
        <v>4.01</v>
      </c>
      <c r="C317" s="7">
        <v>0.1825</v>
      </c>
      <c r="D317" s="7">
        <v>0.22</v>
      </c>
      <c r="E317" s="7">
        <v>6.2796132230000001</v>
      </c>
      <c r="F317" s="7">
        <f t="shared" si="22"/>
        <v>1896.7083333333101</v>
      </c>
      <c r="G317" s="7">
        <f>G309*4/12+G321*8/12</f>
        <v>3.4666666666666668</v>
      </c>
      <c r="H317" s="7">
        <f t="shared" si="19"/>
        <v>152.43376638134706</v>
      </c>
      <c r="I317" s="7">
        <f t="shared" si="20"/>
        <v>6.9374469737146729</v>
      </c>
      <c r="J317" s="7">
        <f t="shared" si="21"/>
        <v>8.3629497765327567</v>
      </c>
      <c r="K317" s="7">
        <f t="shared" si="23"/>
        <v>16.544339943032025</v>
      </c>
    </row>
    <row r="318" spans="1:11" ht="12.75" x14ac:dyDescent="0.2">
      <c r="A318" s="2">
        <v>1896.1</v>
      </c>
      <c r="B318" s="7">
        <v>4.0999999999999996</v>
      </c>
      <c r="C318" s="7">
        <v>0.1817</v>
      </c>
      <c r="D318" s="7">
        <v>0.2167</v>
      </c>
      <c r="E318" s="7">
        <v>6.469903306</v>
      </c>
      <c r="F318" s="7">
        <f t="shared" si="22"/>
        <v>1896.7916666666433</v>
      </c>
      <c r="G318" s="7">
        <f>G309*3/12+G321*9/12</f>
        <v>3.4499999999999997</v>
      </c>
      <c r="H318" s="7">
        <f t="shared" si="19"/>
        <v>151.27103199399804</v>
      </c>
      <c r="I318" s="7">
        <f t="shared" si="20"/>
        <v>6.7038893934901091</v>
      </c>
      <c r="J318" s="7">
        <f t="shared" si="21"/>
        <v>7.9952274714876541</v>
      </c>
      <c r="K318" s="7">
        <f t="shared" si="23"/>
        <v>16.43886680472589</v>
      </c>
    </row>
    <row r="319" spans="1:11" ht="12.75" x14ac:dyDescent="0.2">
      <c r="A319" s="2">
        <v>1896.11</v>
      </c>
      <c r="B319" s="7">
        <v>4.38</v>
      </c>
      <c r="C319" s="7">
        <v>0.18079999999999999</v>
      </c>
      <c r="D319" s="7">
        <v>0.21329999999999999</v>
      </c>
      <c r="E319" s="7">
        <v>6.6601933879999997</v>
      </c>
      <c r="F319" s="7">
        <f t="shared" si="22"/>
        <v>1896.8749999999766</v>
      </c>
      <c r="G319" s="7">
        <f>G309*2/12+G321*10/12</f>
        <v>3.4333333333333336</v>
      </c>
      <c r="H319" s="7">
        <f t="shared" si="19"/>
        <v>156.98457223236412</v>
      </c>
      <c r="I319" s="7">
        <f t="shared" si="20"/>
        <v>6.4800937579021527</v>
      </c>
      <c r="J319" s="7">
        <f t="shared" si="21"/>
        <v>7.6449336203569089</v>
      </c>
      <c r="K319" s="7">
        <f t="shared" si="23"/>
        <v>17.089425242371121</v>
      </c>
    </row>
    <row r="320" spans="1:11" ht="12.75" x14ac:dyDescent="0.2">
      <c r="A320" s="2">
        <v>1896.12</v>
      </c>
      <c r="B320" s="7">
        <v>4.22</v>
      </c>
      <c r="C320" s="7">
        <v>0.18</v>
      </c>
      <c r="D320" s="7">
        <v>0.21</v>
      </c>
      <c r="E320" s="7">
        <v>6.6601933879999997</v>
      </c>
      <c r="F320" s="7">
        <f t="shared" si="22"/>
        <v>1896.9583333333098</v>
      </c>
      <c r="G320" s="7">
        <f>G309*1/12+G321*11/12</f>
        <v>3.4166666666666665</v>
      </c>
      <c r="H320" s="7">
        <f t="shared" si="19"/>
        <v>151.24997598643301</v>
      </c>
      <c r="I320" s="7">
        <f t="shared" si="20"/>
        <v>6.4514207766724976</v>
      </c>
      <c r="J320" s="7">
        <f t="shared" si="21"/>
        <v>7.5266575727845808</v>
      </c>
      <c r="K320" s="7">
        <f t="shared" si="23"/>
        <v>16.501404180590097</v>
      </c>
    </row>
    <row r="321" spans="1:11" ht="12.75" x14ac:dyDescent="0.2">
      <c r="A321" s="2">
        <v>1897.01</v>
      </c>
      <c r="B321" s="7">
        <v>4.22</v>
      </c>
      <c r="C321" s="7">
        <v>0.18</v>
      </c>
      <c r="D321" s="7">
        <v>0.21829999999999999</v>
      </c>
      <c r="E321" s="7">
        <v>6.469903306</v>
      </c>
      <c r="F321" s="7">
        <f t="shared" si="22"/>
        <v>1897.0416666666431</v>
      </c>
      <c r="G321" s="7">
        <v>3.4</v>
      </c>
      <c r="H321" s="7">
        <f t="shared" si="19"/>
        <v>155.69847683284678</v>
      </c>
      <c r="I321" s="7">
        <f t="shared" si="20"/>
        <v>6.641167258273085</v>
      </c>
      <c r="J321" s="7">
        <f t="shared" si="21"/>
        <v>8.0542600693389694</v>
      </c>
      <c r="K321" s="7">
        <f t="shared" si="23"/>
        <v>17.026521282380557</v>
      </c>
    </row>
    <row r="322" spans="1:11" ht="12.75" x14ac:dyDescent="0.2">
      <c r="A322" s="2">
        <v>1897.02</v>
      </c>
      <c r="B322" s="7">
        <v>4.18</v>
      </c>
      <c r="C322" s="7">
        <v>0.18</v>
      </c>
      <c r="D322" s="7">
        <v>0.22670000000000001</v>
      </c>
      <c r="E322" s="7">
        <v>6.469903306</v>
      </c>
      <c r="F322" s="7">
        <f t="shared" si="22"/>
        <v>1897.1249999999764</v>
      </c>
      <c r="G322" s="7">
        <f>G321*11/12+G333*1/12</f>
        <v>3.3958333333333335</v>
      </c>
      <c r="H322" s="7">
        <f t="shared" si="19"/>
        <v>154.22266188656386</v>
      </c>
      <c r="I322" s="7">
        <f t="shared" si="20"/>
        <v>6.641167258273085</v>
      </c>
      <c r="J322" s="7">
        <f t="shared" si="21"/>
        <v>8.3641812080583815</v>
      </c>
      <c r="K322" s="7">
        <f t="shared" si="23"/>
        <v>16.894025883254091</v>
      </c>
    </row>
    <row r="323" spans="1:11" ht="12.75" x14ac:dyDescent="0.2">
      <c r="A323" s="2">
        <v>1897.03</v>
      </c>
      <c r="B323" s="7">
        <v>4.1900000000000004</v>
      </c>
      <c r="C323" s="7">
        <v>0.18</v>
      </c>
      <c r="D323" s="7">
        <v>0.23499999999999999</v>
      </c>
      <c r="E323" s="7">
        <v>6.469903306</v>
      </c>
      <c r="F323" s="7">
        <f t="shared" si="22"/>
        <v>1897.2083333333096</v>
      </c>
      <c r="G323" s="7">
        <f>G321*10/12+G333*2/12</f>
        <v>3.3916666666666666</v>
      </c>
      <c r="H323" s="7">
        <f t="shared" si="19"/>
        <v>154.59161562313463</v>
      </c>
      <c r="I323" s="7">
        <f t="shared" si="20"/>
        <v>6.641167258273085</v>
      </c>
      <c r="J323" s="7">
        <f t="shared" si="21"/>
        <v>8.6704128094120829</v>
      </c>
      <c r="K323" s="7">
        <f t="shared" si="23"/>
        <v>16.958030716721041</v>
      </c>
    </row>
    <row r="324" spans="1:11" ht="12.75" x14ac:dyDescent="0.2">
      <c r="A324" s="2">
        <v>1897.04</v>
      </c>
      <c r="B324" s="7">
        <v>4.0599999999999996</v>
      </c>
      <c r="C324" s="7">
        <v>0.18</v>
      </c>
      <c r="D324" s="7">
        <v>0.24329999999999999</v>
      </c>
      <c r="E324" s="7">
        <v>6.3747542150000003</v>
      </c>
      <c r="F324" s="7">
        <f t="shared" si="22"/>
        <v>1897.2916666666429</v>
      </c>
      <c r="G324" s="7">
        <f>G321*9/12+G333*3/12</f>
        <v>3.3874999999999997</v>
      </c>
      <c r="H324" s="7">
        <f t="shared" si="19"/>
        <v>152.03104893354697</v>
      </c>
      <c r="I324" s="7">
        <f t="shared" si="20"/>
        <v>6.7402928098616881</v>
      </c>
      <c r="J324" s="7">
        <f t="shared" si="21"/>
        <v>9.1106291146630483</v>
      </c>
      <c r="K324" s="7">
        <f t="shared" si="23"/>
        <v>16.696857434734657</v>
      </c>
    </row>
    <row r="325" spans="1:11" ht="12.75" x14ac:dyDescent="0.2">
      <c r="A325" s="2">
        <v>1897.05</v>
      </c>
      <c r="B325" s="7">
        <v>4.08</v>
      </c>
      <c r="C325" s="7">
        <v>0.18</v>
      </c>
      <c r="D325" s="7">
        <v>0.25169999999999998</v>
      </c>
      <c r="E325" s="7">
        <v>6.2796132230000001</v>
      </c>
      <c r="F325" s="7">
        <f t="shared" si="22"/>
        <v>1897.3749999999761</v>
      </c>
      <c r="G325" s="7">
        <f>G321*8/12+G333*4/12</f>
        <v>3.3833333333333333</v>
      </c>
      <c r="H325" s="7">
        <f t="shared" si="19"/>
        <v>155.09470494660749</v>
      </c>
      <c r="I325" s="7">
        <f t="shared" si="20"/>
        <v>6.8424134535267997</v>
      </c>
      <c r="J325" s="7">
        <f t="shared" si="21"/>
        <v>9.5679748125149757</v>
      </c>
      <c r="K325" s="7">
        <f t="shared" si="23"/>
        <v>17.047755129229383</v>
      </c>
    </row>
    <row r="326" spans="1:11" ht="12.75" x14ac:dyDescent="0.2">
      <c r="A326" s="2">
        <v>1897.06</v>
      </c>
      <c r="B326" s="7">
        <v>4.2699999999999996</v>
      </c>
      <c r="C326" s="7">
        <v>0.18</v>
      </c>
      <c r="D326" s="7">
        <v>0.26</v>
      </c>
      <c r="E326" s="7">
        <v>6.2796132230000001</v>
      </c>
      <c r="F326" s="7">
        <f t="shared" si="22"/>
        <v>1897.4583333333094</v>
      </c>
      <c r="G326" s="7">
        <f>G321*7/12+G333*5/12</f>
        <v>3.3791666666666664</v>
      </c>
      <c r="H326" s="7">
        <f t="shared" si="19"/>
        <v>162.31725248088574</v>
      </c>
      <c r="I326" s="7">
        <f t="shared" si="20"/>
        <v>6.8424134535267997</v>
      </c>
      <c r="J326" s="7">
        <f t="shared" si="21"/>
        <v>9.8834860995387128</v>
      </c>
      <c r="K326" s="7">
        <f t="shared" si="23"/>
        <v>17.850497280690607</v>
      </c>
    </row>
    <row r="327" spans="1:11" ht="12.75" x14ac:dyDescent="0.2">
      <c r="A327" s="2">
        <v>1897.07</v>
      </c>
      <c r="B327" s="7">
        <v>4.46</v>
      </c>
      <c r="C327" s="7">
        <v>0.18</v>
      </c>
      <c r="D327" s="7">
        <v>0.26829999999999998</v>
      </c>
      <c r="E327" s="7">
        <v>6.2796132230000001</v>
      </c>
      <c r="F327" s="7">
        <f t="shared" si="22"/>
        <v>1897.5416666666426</v>
      </c>
      <c r="G327" s="7">
        <f>G321*6/12+G333*6/12</f>
        <v>3.375</v>
      </c>
      <c r="H327" s="7">
        <f t="shared" si="19"/>
        <v>169.53980001516405</v>
      </c>
      <c r="I327" s="7">
        <f t="shared" si="20"/>
        <v>6.8424134535267997</v>
      </c>
      <c r="J327" s="7">
        <f t="shared" si="21"/>
        <v>10.198997386562446</v>
      </c>
      <c r="K327" s="7">
        <f t="shared" si="23"/>
        <v>18.651975755820281</v>
      </c>
    </row>
    <row r="328" spans="1:11" ht="12.75" x14ac:dyDescent="0.2">
      <c r="A328" s="2">
        <v>1897.08</v>
      </c>
      <c r="B328" s="7">
        <v>4.75</v>
      </c>
      <c r="C328" s="7">
        <v>0.18</v>
      </c>
      <c r="D328" s="7">
        <v>0.2767</v>
      </c>
      <c r="E328" s="7">
        <v>6.5650523969999997</v>
      </c>
      <c r="F328" s="7">
        <f t="shared" si="22"/>
        <v>1897.6249999999759</v>
      </c>
      <c r="G328" s="7">
        <f>G321*5/12+G333*7/12</f>
        <v>3.3708333333333336</v>
      </c>
      <c r="H328" s="7">
        <f t="shared" si="19"/>
        <v>172.7130350883626</v>
      </c>
      <c r="I328" s="7">
        <f t="shared" si="20"/>
        <v>6.5449150138747925</v>
      </c>
      <c r="J328" s="7">
        <f t="shared" si="21"/>
        <v>10.060988801884195</v>
      </c>
      <c r="K328" s="7">
        <f t="shared" si="23"/>
        <v>19.006396010519435</v>
      </c>
    </row>
    <row r="329" spans="1:11" ht="12.75" x14ac:dyDescent="0.2">
      <c r="A329" s="2">
        <v>1897.09</v>
      </c>
      <c r="B329" s="7">
        <v>4.9800000000000004</v>
      </c>
      <c r="C329" s="7">
        <v>0.18</v>
      </c>
      <c r="D329" s="7">
        <v>0.28499999999999998</v>
      </c>
      <c r="E329" s="7">
        <v>6.7553424790000003</v>
      </c>
      <c r="F329" s="7">
        <f t="shared" si="22"/>
        <v>1897.7083333333092</v>
      </c>
      <c r="G329" s="7">
        <f>G321*4/12+G333*8/12</f>
        <v>3.3666666666666667</v>
      </c>
      <c r="H329" s="7">
        <f t="shared" si="19"/>
        <v>175.97528381358617</v>
      </c>
      <c r="I329" s="7">
        <f t="shared" si="20"/>
        <v>6.3605524269970903</v>
      </c>
      <c r="J329" s="7">
        <f t="shared" si="21"/>
        <v>10.070874676078725</v>
      </c>
      <c r="K329" s="7">
        <f t="shared" si="23"/>
        <v>19.372370293397793</v>
      </c>
    </row>
    <row r="330" spans="1:11" ht="12.75" x14ac:dyDescent="0.2">
      <c r="A330" s="2">
        <v>1897.1</v>
      </c>
      <c r="B330" s="7">
        <v>4.82</v>
      </c>
      <c r="C330" s="7">
        <v>0.18</v>
      </c>
      <c r="D330" s="7">
        <v>0.29330000000000001</v>
      </c>
      <c r="E330" s="7">
        <v>6.6601933879999997</v>
      </c>
      <c r="F330" s="7">
        <f t="shared" si="22"/>
        <v>1897.7916666666424</v>
      </c>
      <c r="G330" s="7">
        <f>G321*3/12+G333*9/12</f>
        <v>3.3625000000000003</v>
      </c>
      <c r="H330" s="7">
        <f t="shared" ref="H330:H393" si="24">B330*$E$1743/E330</f>
        <v>172.75471190867469</v>
      </c>
      <c r="I330" s="7">
        <f t="shared" ref="I330:I393" si="25">C330*$E$1743/E330</f>
        <v>6.4514207766724976</v>
      </c>
      <c r="J330" s="7">
        <f t="shared" ref="J330:J393" si="26">D330*$E$1743/E330</f>
        <v>10.512231743322467</v>
      </c>
      <c r="K330" s="7">
        <f t="shared" si="23"/>
        <v>19.028031223902424</v>
      </c>
    </row>
    <row r="331" spans="1:11" ht="12.75" x14ac:dyDescent="0.2">
      <c r="A331" s="2">
        <v>1897.11</v>
      </c>
      <c r="B331" s="7">
        <v>4.6500000000000004</v>
      </c>
      <c r="C331" s="7">
        <v>0.18</v>
      </c>
      <c r="D331" s="7">
        <v>0.30170000000000002</v>
      </c>
      <c r="E331" s="7">
        <v>6.6601933879999997</v>
      </c>
      <c r="F331" s="7">
        <f t="shared" ref="F331:F394" si="27">F330+1/12</f>
        <v>1897.8749999999757</v>
      </c>
      <c r="G331" s="7">
        <f>G321*2/12+G333*10/12</f>
        <v>3.3583333333333334</v>
      </c>
      <c r="H331" s="7">
        <f t="shared" si="24"/>
        <v>166.66170339737289</v>
      </c>
      <c r="I331" s="7">
        <f t="shared" si="25"/>
        <v>6.4514207766724976</v>
      </c>
      <c r="J331" s="7">
        <f t="shared" si="26"/>
        <v>10.81329804623385</v>
      </c>
      <c r="K331" s="7">
        <f t="shared" si="23"/>
        <v>18.358448098050221</v>
      </c>
    </row>
    <row r="332" spans="1:11" ht="12.75" x14ac:dyDescent="0.2">
      <c r="A332" s="2">
        <v>1897.12</v>
      </c>
      <c r="B332" s="7">
        <v>4.75</v>
      </c>
      <c r="C332" s="7">
        <v>0.18</v>
      </c>
      <c r="D332" s="7">
        <v>0.31</v>
      </c>
      <c r="E332" s="7">
        <v>6.6601933879999997</v>
      </c>
      <c r="F332" s="7">
        <f t="shared" si="27"/>
        <v>1897.9583333333089</v>
      </c>
      <c r="G332" s="7">
        <f>G321*1/12+G333*11/12</f>
        <v>3.3541666666666665</v>
      </c>
      <c r="H332" s="7">
        <f t="shared" si="24"/>
        <v>170.24582605107983</v>
      </c>
      <c r="I332" s="7">
        <f t="shared" si="25"/>
        <v>6.4514207766724976</v>
      </c>
      <c r="J332" s="7">
        <f t="shared" si="26"/>
        <v>11.110780226491523</v>
      </c>
      <c r="K332" s="7">
        <f t="shared" si="23"/>
        <v>18.748757662525502</v>
      </c>
    </row>
    <row r="333" spans="1:11" ht="12.75" x14ac:dyDescent="0.2">
      <c r="A333" s="2">
        <v>1898.01</v>
      </c>
      <c r="B333" s="7">
        <v>4.88</v>
      </c>
      <c r="C333" s="7">
        <v>0.1817</v>
      </c>
      <c r="D333" s="7">
        <v>0.31330000000000002</v>
      </c>
      <c r="E333" s="7">
        <v>6.6601933879999997</v>
      </c>
      <c r="F333" s="7">
        <f t="shared" si="27"/>
        <v>1898.0416666666422</v>
      </c>
      <c r="G333" s="7">
        <v>3.35</v>
      </c>
      <c r="H333" s="7">
        <f t="shared" si="24"/>
        <v>174.90518550089882</v>
      </c>
      <c r="I333" s="7">
        <f t="shared" si="25"/>
        <v>6.5123508617855164</v>
      </c>
      <c r="J333" s="7">
        <f t="shared" si="26"/>
        <v>11.229056274063852</v>
      </c>
      <c r="K333" s="7">
        <f t="shared" si="23"/>
        <v>19.24900002181375</v>
      </c>
    </row>
    <row r="334" spans="1:11" ht="12.75" x14ac:dyDescent="0.2">
      <c r="A334" s="2">
        <v>1898.02</v>
      </c>
      <c r="B334" s="7">
        <v>4.87</v>
      </c>
      <c r="C334" s="7">
        <v>0.18329999999999999</v>
      </c>
      <c r="D334" s="7">
        <v>0.31669999999999998</v>
      </c>
      <c r="E334" s="7">
        <v>6.7553424790000003</v>
      </c>
      <c r="F334" s="7">
        <f t="shared" si="27"/>
        <v>1898.1249999999754</v>
      </c>
      <c r="G334" s="7">
        <f>G333*11/12+G345*1/12</f>
        <v>3.3291666666666666</v>
      </c>
      <c r="H334" s="7">
        <f t="shared" si="24"/>
        <v>172.08827955264348</v>
      </c>
      <c r="I334" s="7">
        <f t="shared" si="25"/>
        <v>6.4771625548253704</v>
      </c>
      <c r="J334" s="7">
        <f t="shared" si="26"/>
        <v>11.191038631277657</v>
      </c>
      <c r="K334" s="7">
        <f t="shared" si="23"/>
        <v>18.918131888002137</v>
      </c>
    </row>
    <row r="335" spans="1:11" ht="12.75" x14ac:dyDescent="0.2">
      <c r="A335" s="2">
        <v>1898.03</v>
      </c>
      <c r="B335" s="7">
        <v>4.6500000000000004</v>
      </c>
      <c r="C335" s="7">
        <v>0.185</v>
      </c>
      <c r="D335" s="7">
        <v>0.32</v>
      </c>
      <c r="E335" s="7">
        <v>6.7553424790000003</v>
      </c>
      <c r="F335" s="7">
        <f t="shared" si="27"/>
        <v>1898.2083333333087</v>
      </c>
      <c r="G335" s="7">
        <f>G333*10/12+G345*2/12</f>
        <v>3.3083333333333331</v>
      </c>
      <c r="H335" s="7">
        <f t="shared" si="24"/>
        <v>164.31427103075819</v>
      </c>
      <c r="I335" s="7">
        <f t="shared" si="25"/>
        <v>6.5372344388581203</v>
      </c>
      <c r="J335" s="7">
        <f t="shared" si="26"/>
        <v>11.307648759105938</v>
      </c>
      <c r="K335" s="7">
        <f t="shared" si="23"/>
        <v>18.042174923468679</v>
      </c>
    </row>
    <row r="336" spans="1:11" ht="12.75" x14ac:dyDescent="0.2">
      <c r="A336" s="2">
        <v>1898.04</v>
      </c>
      <c r="B336" s="7">
        <v>4.57</v>
      </c>
      <c r="C336" s="7">
        <v>0.1867</v>
      </c>
      <c r="D336" s="7">
        <v>0.32329999999999998</v>
      </c>
      <c r="E336" s="7">
        <v>6.7553424790000003</v>
      </c>
      <c r="F336" s="7">
        <f t="shared" si="27"/>
        <v>1898.291666666642</v>
      </c>
      <c r="G336" s="7">
        <f>G333*9/12+G345*3/12</f>
        <v>3.2875000000000001</v>
      </c>
      <c r="H336" s="7">
        <f t="shared" si="24"/>
        <v>161.48735884098167</v>
      </c>
      <c r="I336" s="7">
        <f t="shared" si="25"/>
        <v>6.597306322890871</v>
      </c>
      <c r="J336" s="7">
        <f t="shared" si="26"/>
        <v>11.424258886934219</v>
      </c>
      <c r="K336" s="7">
        <f t="shared" si="23"/>
        <v>17.705089426411771</v>
      </c>
    </row>
    <row r="337" spans="1:11" ht="12.75" x14ac:dyDescent="0.2">
      <c r="A337" s="2">
        <v>1898.05</v>
      </c>
      <c r="B337" s="7">
        <v>4.87</v>
      </c>
      <c r="C337" s="7">
        <v>0.1883</v>
      </c>
      <c r="D337" s="7">
        <v>0.32669999999999999</v>
      </c>
      <c r="E337" s="7">
        <v>7.2310717359999996</v>
      </c>
      <c r="F337" s="7">
        <f t="shared" si="27"/>
        <v>1898.3749999999752</v>
      </c>
      <c r="G337" s="7">
        <f>G333*8/12+G345*4/12</f>
        <v>3.2666666666666666</v>
      </c>
      <c r="H337" s="7">
        <f t="shared" si="24"/>
        <v>160.76666190606298</v>
      </c>
      <c r="I337" s="7">
        <f t="shared" si="25"/>
        <v>6.2160908494685136</v>
      </c>
      <c r="J337" s="7">
        <f t="shared" si="26"/>
        <v>10.784901118010426</v>
      </c>
      <c r="K337" s="7">
        <f t="shared" si="23"/>
        <v>17.595635274512812</v>
      </c>
    </row>
    <row r="338" spans="1:11" ht="12.75" x14ac:dyDescent="0.2">
      <c r="A338" s="2">
        <v>1898.06</v>
      </c>
      <c r="B338" s="7">
        <v>5.0599999999999996</v>
      </c>
      <c r="C338" s="7">
        <v>0.19</v>
      </c>
      <c r="D338" s="7">
        <v>0.33</v>
      </c>
      <c r="E338" s="7">
        <v>6.7553424790000003</v>
      </c>
      <c r="F338" s="7">
        <f t="shared" si="27"/>
        <v>1898.4583333333085</v>
      </c>
      <c r="G338" s="7">
        <f>G333*7/12+G345*5/12</f>
        <v>3.2458333333333336</v>
      </c>
      <c r="H338" s="7">
        <f t="shared" si="24"/>
        <v>178.80219600336264</v>
      </c>
      <c r="I338" s="7">
        <f t="shared" si="25"/>
        <v>6.7139164507191511</v>
      </c>
      <c r="J338" s="7">
        <f t="shared" si="26"/>
        <v>11.661012782827999</v>
      </c>
      <c r="K338" s="7">
        <f t="shared" ref="K338:K401" si="28">H338/AVERAGE(J218:J337)</f>
        <v>19.544817480547991</v>
      </c>
    </row>
    <row r="339" spans="1:11" ht="12.75" x14ac:dyDescent="0.2">
      <c r="A339" s="2">
        <v>1898.07</v>
      </c>
      <c r="B339" s="7">
        <v>5.08</v>
      </c>
      <c r="C339" s="7">
        <v>0.19170000000000001</v>
      </c>
      <c r="D339" s="7">
        <v>0.33329999999999999</v>
      </c>
      <c r="E339" s="7">
        <v>6.6601933879999997</v>
      </c>
      <c r="F339" s="7">
        <f t="shared" si="27"/>
        <v>1898.5416666666417</v>
      </c>
      <c r="G339" s="7">
        <f>G333*6/12+G345*6/12</f>
        <v>3.2250000000000001</v>
      </c>
      <c r="H339" s="7">
        <f t="shared" si="24"/>
        <v>182.07343080831271</v>
      </c>
      <c r="I339" s="7">
        <f t="shared" si="25"/>
        <v>6.8707631271562111</v>
      </c>
      <c r="J339" s="7">
        <f t="shared" si="26"/>
        <v>11.94588080480524</v>
      </c>
      <c r="K339" s="7">
        <f t="shared" si="28"/>
        <v>19.858943014167302</v>
      </c>
    </row>
    <row r="340" spans="1:11" ht="12.75" x14ac:dyDescent="0.2">
      <c r="A340" s="2">
        <v>1898.08</v>
      </c>
      <c r="B340" s="7">
        <v>5.27</v>
      </c>
      <c r="C340" s="7">
        <v>0.1933</v>
      </c>
      <c r="D340" s="7">
        <v>0.3367</v>
      </c>
      <c r="E340" s="7">
        <v>6.6601933879999997</v>
      </c>
      <c r="F340" s="7">
        <f t="shared" si="27"/>
        <v>1898.624999999975</v>
      </c>
      <c r="G340" s="7">
        <f>G333*5/12+G345*7/12</f>
        <v>3.2041666666666666</v>
      </c>
      <c r="H340" s="7">
        <f t="shared" si="24"/>
        <v>188.88326385035589</v>
      </c>
      <c r="I340" s="7">
        <f t="shared" si="25"/>
        <v>6.9281090896155204</v>
      </c>
      <c r="J340" s="7">
        <f t="shared" si="26"/>
        <v>12.067740975031278</v>
      </c>
      <c r="K340" s="7">
        <f t="shared" si="28"/>
        <v>20.544915179153271</v>
      </c>
    </row>
    <row r="341" spans="1:11" ht="12.75" x14ac:dyDescent="0.2">
      <c r="A341" s="2">
        <v>1898.09</v>
      </c>
      <c r="B341" s="7">
        <v>5.26</v>
      </c>
      <c r="C341" s="7">
        <v>0.19500000000000001</v>
      </c>
      <c r="D341" s="7">
        <v>0.34</v>
      </c>
      <c r="E341" s="7">
        <v>6.6601933879999997</v>
      </c>
      <c r="F341" s="7">
        <f t="shared" si="27"/>
        <v>1898.7083333333082</v>
      </c>
      <c r="G341" s="7">
        <f>G333*4/12+G345*8/12</f>
        <v>3.1833333333333336</v>
      </c>
      <c r="H341" s="7">
        <f t="shared" si="24"/>
        <v>188.52485158498521</v>
      </c>
      <c r="I341" s="7">
        <f t="shared" si="25"/>
        <v>6.9890391747285392</v>
      </c>
      <c r="J341" s="7">
        <f t="shared" si="26"/>
        <v>12.186017022603608</v>
      </c>
      <c r="K341" s="7">
        <f t="shared" si="28"/>
        <v>20.442732862691294</v>
      </c>
    </row>
    <row r="342" spans="1:11" ht="12.75" x14ac:dyDescent="0.2">
      <c r="A342" s="2">
        <v>1898.1</v>
      </c>
      <c r="B342" s="7">
        <v>5.15</v>
      </c>
      <c r="C342" s="7">
        <v>0.19670000000000001</v>
      </c>
      <c r="D342" s="7">
        <v>0.34329999999999999</v>
      </c>
      <c r="E342" s="7">
        <v>6.6601933879999997</v>
      </c>
      <c r="F342" s="7">
        <f t="shared" si="27"/>
        <v>1898.7916666666415</v>
      </c>
      <c r="G342" s="7">
        <f>G333*3/12+G345*9/12</f>
        <v>3.1625000000000001</v>
      </c>
      <c r="H342" s="7">
        <f t="shared" si="24"/>
        <v>184.5823166659076</v>
      </c>
      <c r="I342" s="7">
        <f t="shared" si="25"/>
        <v>7.049969259841558</v>
      </c>
      <c r="J342" s="7">
        <f t="shared" si="26"/>
        <v>12.304293070175936</v>
      </c>
      <c r="K342" s="7">
        <f t="shared" si="28"/>
        <v>19.947199825773659</v>
      </c>
    </row>
    <row r="343" spans="1:11" ht="12.75" x14ac:dyDescent="0.2">
      <c r="A343" s="2">
        <v>1898.11</v>
      </c>
      <c r="B343" s="7">
        <v>5.32</v>
      </c>
      <c r="C343" s="7">
        <v>0.1983</v>
      </c>
      <c r="D343" s="7">
        <v>0.34670000000000001</v>
      </c>
      <c r="E343" s="7">
        <v>6.6601933879999997</v>
      </c>
      <c r="F343" s="7">
        <f t="shared" si="27"/>
        <v>1898.8749999999748</v>
      </c>
      <c r="G343" s="7">
        <f>G333*2/12+G345*10/12</f>
        <v>3.1416666666666666</v>
      </c>
      <c r="H343" s="7">
        <f t="shared" si="24"/>
        <v>190.6753251772094</v>
      </c>
      <c r="I343" s="7">
        <f t="shared" si="25"/>
        <v>7.1073152223008682</v>
      </c>
      <c r="J343" s="7">
        <f t="shared" si="26"/>
        <v>12.426153240401971</v>
      </c>
      <c r="K343" s="7">
        <f t="shared" si="28"/>
        <v>20.527416324811288</v>
      </c>
    </row>
    <row r="344" spans="1:11" ht="12.75" x14ac:dyDescent="0.2">
      <c r="A344" s="2">
        <v>1898.12</v>
      </c>
      <c r="B344" s="7">
        <v>5.65</v>
      </c>
      <c r="C344" s="7">
        <v>0.2</v>
      </c>
      <c r="D344" s="7">
        <v>0.35</v>
      </c>
      <c r="E344" s="7">
        <v>6.7553424790000003</v>
      </c>
      <c r="F344" s="7">
        <f t="shared" si="27"/>
        <v>1898.958333333308</v>
      </c>
      <c r="G344" s="7">
        <f>G333*1/12+G345*11/12</f>
        <v>3.1208333333333336</v>
      </c>
      <c r="H344" s="7">
        <f t="shared" si="24"/>
        <v>199.65067340296423</v>
      </c>
      <c r="I344" s="7">
        <f t="shared" si="25"/>
        <v>7.0672804744412119</v>
      </c>
      <c r="J344" s="7">
        <f t="shared" si="26"/>
        <v>12.367740830272119</v>
      </c>
      <c r="K344" s="7">
        <f t="shared" si="28"/>
        <v>21.403631985448172</v>
      </c>
    </row>
    <row r="345" spans="1:11" ht="12.75" x14ac:dyDescent="0.2">
      <c r="A345" s="2">
        <v>1899.01</v>
      </c>
      <c r="B345" s="7">
        <v>6.08</v>
      </c>
      <c r="C345" s="7">
        <v>0.20080000000000001</v>
      </c>
      <c r="D345" s="7">
        <v>0.36080000000000001</v>
      </c>
      <c r="E345" s="7">
        <v>6.7553424790000003</v>
      </c>
      <c r="F345" s="7">
        <f t="shared" si="27"/>
        <v>1899.0416666666413</v>
      </c>
      <c r="G345" s="7">
        <v>3.1</v>
      </c>
      <c r="H345" s="7">
        <f t="shared" si="24"/>
        <v>214.84532642301284</v>
      </c>
      <c r="I345" s="7">
        <f t="shared" si="25"/>
        <v>7.0955495963389765</v>
      </c>
      <c r="J345" s="7">
        <f t="shared" si="26"/>
        <v>12.749373975891945</v>
      </c>
      <c r="K345" s="7">
        <f t="shared" si="28"/>
        <v>22.932807416487176</v>
      </c>
    </row>
    <row r="346" spans="1:11" ht="12.75" x14ac:dyDescent="0.2">
      <c r="A346" s="2">
        <v>1899.02</v>
      </c>
      <c r="B346" s="7">
        <v>6.31</v>
      </c>
      <c r="C346" s="7">
        <v>0.20169999999999999</v>
      </c>
      <c r="D346" s="7">
        <v>0.37169999999999997</v>
      </c>
      <c r="E346" s="7">
        <v>6.9456325620000001</v>
      </c>
      <c r="F346" s="7">
        <f t="shared" si="27"/>
        <v>1899.1249999999745</v>
      </c>
      <c r="G346" s="7">
        <f>G345*11/12+G357*1/12</f>
        <v>3.104166666666667</v>
      </c>
      <c r="H346" s="7">
        <f t="shared" si="24"/>
        <v>216.86389706832861</v>
      </c>
      <c r="I346" s="7">
        <f t="shared" si="25"/>
        <v>6.9320836828338965</v>
      </c>
      <c r="J346" s="7">
        <f t="shared" si="26"/>
        <v>12.774692637131182</v>
      </c>
      <c r="K346" s="7">
        <f t="shared" si="28"/>
        <v>23.048117549980187</v>
      </c>
    </row>
    <row r="347" spans="1:11" ht="12.75" x14ac:dyDescent="0.2">
      <c r="A347" s="2">
        <v>1899.03</v>
      </c>
      <c r="B347" s="7">
        <v>6.4</v>
      </c>
      <c r="C347" s="7">
        <v>0.20250000000000001</v>
      </c>
      <c r="D347" s="7">
        <v>0.38250000000000001</v>
      </c>
      <c r="E347" s="7">
        <v>6.9456325620000001</v>
      </c>
      <c r="F347" s="7">
        <f t="shared" si="27"/>
        <v>1899.2083333333078</v>
      </c>
      <c r="G347" s="7">
        <f>G345*10/12+G357*2/12</f>
        <v>3.1083333333333334</v>
      </c>
      <c r="H347" s="7">
        <f t="shared" si="24"/>
        <v>219.95704298530956</v>
      </c>
      <c r="I347" s="7">
        <f t="shared" si="25"/>
        <v>6.9595783132070608</v>
      </c>
      <c r="J347" s="7">
        <f t="shared" si="26"/>
        <v>13.145870147168891</v>
      </c>
      <c r="K347" s="7">
        <f t="shared" si="28"/>
        <v>23.27968224550871</v>
      </c>
    </row>
    <row r="348" spans="1:11" ht="12.75" x14ac:dyDescent="0.2">
      <c r="A348" s="2">
        <v>1899.04</v>
      </c>
      <c r="B348" s="7">
        <v>6.48</v>
      </c>
      <c r="C348" s="7">
        <v>0.20330000000000001</v>
      </c>
      <c r="D348" s="7">
        <v>0.39329999999999998</v>
      </c>
      <c r="E348" s="7">
        <v>7.0407735540000003</v>
      </c>
      <c r="F348" s="7">
        <f t="shared" si="27"/>
        <v>1899.291666666641</v>
      </c>
      <c r="G348" s="7">
        <f>G345*9/12+G357*3/12</f>
        <v>3.1125000000000003</v>
      </c>
      <c r="H348" s="7">
        <f t="shared" si="24"/>
        <v>219.6971040378385</v>
      </c>
      <c r="I348" s="7">
        <f t="shared" si="25"/>
        <v>6.8926576004463831</v>
      </c>
      <c r="J348" s="7">
        <f t="shared" si="26"/>
        <v>13.334393675629917</v>
      </c>
      <c r="K348" s="7">
        <f t="shared" si="28"/>
        <v>23.152421525686481</v>
      </c>
    </row>
    <row r="349" spans="1:11" ht="12.75" x14ac:dyDescent="0.2">
      <c r="A349" s="2">
        <v>1899.05</v>
      </c>
      <c r="B349" s="7">
        <v>6.21</v>
      </c>
      <c r="C349" s="7">
        <v>0.20419999999999999</v>
      </c>
      <c r="D349" s="7">
        <v>0.4042</v>
      </c>
      <c r="E349" s="7">
        <v>7.0407735540000003</v>
      </c>
      <c r="F349" s="7">
        <f t="shared" si="27"/>
        <v>1899.3749999999743</v>
      </c>
      <c r="G349" s="7">
        <f>G345*8/12+G357*4/12</f>
        <v>3.1166666666666671</v>
      </c>
      <c r="H349" s="7">
        <f t="shared" si="24"/>
        <v>210.54305803626187</v>
      </c>
      <c r="I349" s="7">
        <f t="shared" si="25"/>
        <v>6.9231710871183045</v>
      </c>
      <c r="J349" s="7">
        <f t="shared" si="26"/>
        <v>13.703945903100974</v>
      </c>
      <c r="K349" s="7">
        <f t="shared" si="28"/>
        <v>22.091269360834179</v>
      </c>
    </row>
    <row r="350" spans="1:11" ht="12.75" x14ac:dyDescent="0.2">
      <c r="A350" s="2">
        <v>1899.06</v>
      </c>
      <c r="B350" s="7">
        <v>6.07</v>
      </c>
      <c r="C350" s="7">
        <v>0.20499999999999999</v>
      </c>
      <c r="D350" s="7">
        <v>0.41499999999999998</v>
      </c>
      <c r="E350" s="7">
        <v>7.135922645</v>
      </c>
      <c r="F350" s="7">
        <f t="shared" si="27"/>
        <v>1899.4583333333076</v>
      </c>
      <c r="G350" s="7">
        <f>G345*7/12+G357*5/12</f>
        <v>3.1208333333333336</v>
      </c>
      <c r="H350" s="7">
        <f t="shared" si="24"/>
        <v>203.05246246121547</v>
      </c>
      <c r="I350" s="7">
        <f t="shared" si="25"/>
        <v>6.8576202313919543</v>
      </c>
      <c r="J350" s="7">
        <f t="shared" si="26"/>
        <v>13.88249949281786</v>
      </c>
      <c r="K350" s="7">
        <f t="shared" si="28"/>
        <v>21.212091925046824</v>
      </c>
    </row>
    <row r="351" spans="1:11" ht="12.75" x14ac:dyDescent="0.2">
      <c r="A351" s="2">
        <v>1899.07</v>
      </c>
      <c r="B351" s="7">
        <v>6.28</v>
      </c>
      <c r="C351" s="7">
        <v>0.20580000000000001</v>
      </c>
      <c r="D351" s="7">
        <v>0.42580000000000001</v>
      </c>
      <c r="E351" s="7">
        <v>7.2310717359999996</v>
      </c>
      <c r="F351" s="7">
        <f t="shared" si="27"/>
        <v>1899.5416666666408</v>
      </c>
      <c r="G351" s="7">
        <f>G345*6/12+G357*6/12</f>
        <v>3.125</v>
      </c>
      <c r="H351" s="7">
        <f t="shared" si="24"/>
        <v>207.31306709857813</v>
      </c>
      <c r="I351" s="7">
        <f t="shared" si="25"/>
        <v>6.7937944600139142</v>
      </c>
      <c r="J351" s="7">
        <f t="shared" si="26"/>
        <v>14.056354135441811</v>
      </c>
      <c r="K351" s="7">
        <f t="shared" si="28"/>
        <v>21.561425634523115</v>
      </c>
    </row>
    <row r="352" spans="1:11" ht="12.75" x14ac:dyDescent="0.2">
      <c r="A352" s="2">
        <v>1899.08</v>
      </c>
      <c r="B352" s="7">
        <v>6.44</v>
      </c>
      <c r="C352" s="7">
        <v>0.20669999999999999</v>
      </c>
      <c r="D352" s="7">
        <v>0.43669999999999998</v>
      </c>
      <c r="E352" s="7">
        <v>7.3262127269999997</v>
      </c>
      <c r="F352" s="7">
        <f t="shared" si="27"/>
        <v>1899.6249999999741</v>
      </c>
      <c r="G352" s="7">
        <f>G345*5/12+G357*7/12</f>
        <v>3.1291666666666669</v>
      </c>
      <c r="H352" s="7">
        <f t="shared" si="24"/>
        <v>209.83408990220545</v>
      </c>
      <c r="I352" s="7">
        <f t="shared" si="25"/>
        <v>6.7348922954636441</v>
      </c>
      <c r="J352" s="7">
        <f t="shared" si="26"/>
        <v>14.228966934828124</v>
      </c>
      <c r="K352" s="7">
        <f t="shared" si="28"/>
        <v>21.726237373055447</v>
      </c>
    </row>
    <row r="353" spans="1:11" ht="12.75" x14ac:dyDescent="0.2">
      <c r="A353" s="2">
        <v>1899.09</v>
      </c>
      <c r="B353" s="7">
        <v>6.37</v>
      </c>
      <c r="C353" s="7">
        <v>0.20749999999999999</v>
      </c>
      <c r="D353" s="7">
        <v>0.44750000000000001</v>
      </c>
      <c r="E353" s="7">
        <v>7.6116519010000001</v>
      </c>
      <c r="F353" s="7">
        <f t="shared" si="27"/>
        <v>1899.7083333333073</v>
      </c>
      <c r="G353" s="7">
        <f>G345*4/12+G357*8/12</f>
        <v>3.1333333333333337</v>
      </c>
      <c r="H353" s="7">
        <f t="shared" si="24"/>
        <v>199.76997566063548</v>
      </c>
      <c r="I353" s="7">
        <f t="shared" si="25"/>
        <v>6.5074207142200722</v>
      </c>
      <c r="J353" s="7">
        <f t="shared" si="26"/>
        <v>14.034075998137265</v>
      </c>
      <c r="K353" s="7">
        <f t="shared" si="28"/>
        <v>20.591140514113775</v>
      </c>
    </row>
    <row r="354" spans="1:11" ht="12.75" x14ac:dyDescent="0.2">
      <c r="A354" s="2">
        <v>1899.1</v>
      </c>
      <c r="B354" s="7">
        <v>6.34</v>
      </c>
      <c r="C354" s="7">
        <v>0.20830000000000001</v>
      </c>
      <c r="D354" s="7">
        <v>0.45829999999999999</v>
      </c>
      <c r="E354" s="7">
        <v>7.7067928930000003</v>
      </c>
      <c r="F354" s="7">
        <f t="shared" si="27"/>
        <v>1899.7916666666406</v>
      </c>
      <c r="G354" s="7">
        <f>G345*3/12+G357*9/12</f>
        <v>3.1374999999999997</v>
      </c>
      <c r="H354" s="7">
        <f t="shared" si="24"/>
        <v>196.37458162066633</v>
      </c>
      <c r="I354" s="7">
        <f t="shared" si="25"/>
        <v>6.451865197410851</v>
      </c>
      <c r="J354" s="7">
        <f t="shared" si="26"/>
        <v>14.195342390654792</v>
      </c>
      <c r="K354" s="7">
        <f t="shared" si="28"/>
        <v>20.153713460686603</v>
      </c>
    </row>
    <row r="355" spans="1:11" ht="12.75" x14ac:dyDescent="0.2">
      <c r="A355" s="2">
        <v>1899.11</v>
      </c>
      <c r="B355" s="7">
        <v>6.46</v>
      </c>
      <c r="C355" s="7">
        <v>0.2092</v>
      </c>
      <c r="D355" s="7">
        <v>0.46920000000000001</v>
      </c>
      <c r="E355" s="7">
        <v>7.8019419829999999</v>
      </c>
      <c r="F355" s="7">
        <f t="shared" si="27"/>
        <v>1899.8749999999739</v>
      </c>
      <c r="G355" s="7">
        <f>G345*2/12+G357*10/12</f>
        <v>3.1416666666666666</v>
      </c>
      <c r="H355" s="7">
        <f t="shared" si="24"/>
        <v>197.65122239566389</v>
      </c>
      <c r="I355" s="7">
        <f t="shared" si="25"/>
        <v>6.4007176045159255</v>
      </c>
      <c r="J355" s="7">
        <f t="shared" si="26"/>
        <v>14.355720363474534</v>
      </c>
      <c r="K355" s="7">
        <f t="shared" si="28"/>
        <v>20.196457520802294</v>
      </c>
    </row>
    <row r="356" spans="1:11" ht="12.75" x14ac:dyDescent="0.2">
      <c r="A356" s="2">
        <v>1899.12</v>
      </c>
      <c r="B356" s="7">
        <v>6.02</v>
      </c>
      <c r="C356" s="7">
        <v>0.21</v>
      </c>
      <c r="D356" s="7">
        <v>0.48</v>
      </c>
      <c r="E356" s="7">
        <v>7.8970910740000004</v>
      </c>
      <c r="F356" s="7">
        <f t="shared" si="27"/>
        <v>1899.9583333333071</v>
      </c>
      <c r="G356" s="7">
        <f>G345*1/12+G357*11/12</f>
        <v>3.145833333333333</v>
      </c>
      <c r="H356" s="7">
        <f t="shared" si="24"/>
        <v>181.96968688017432</v>
      </c>
      <c r="I356" s="7">
        <f t="shared" si="25"/>
        <v>6.3477797748898022</v>
      </c>
      <c r="J356" s="7">
        <f t="shared" si="26"/>
        <v>14.509210914033833</v>
      </c>
      <c r="K356" s="7">
        <f t="shared" si="28"/>
        <v>18.512649643600191</v>
      </c>
    </row>
    <row r="357" spans="1:11" ht="12.75" x14ac:dyDescent="0.2">
      <c r="A357" s="2">
        <v>1900.01</v>
      </c>
      <c r="B357" s="7">
        <v>6.1</v>
      </c>
      <c r="C357" s="7">
        <v>0.2175</v>
      </c>
      <c r="D357" s="7">
        <v>0.48</v>
      </c>
      <c r="E357" s="7">
        <v>7.8970910740000004</v>
      </c>
      <c r="F357" s="7">
        <f t="shared" si="27"/>
        <v>1900.0416666666404</v>
      </c>
      <c r="G357" s="7">
        <v>3.15</v>
      </c>
      <c r="H357" s="7">
        <f t="shared" si="24"/>
        <v>184.38788869917997</v>
      </c>
      <c r="I357" s="7">
        <f t="shared" si="25"/>
        <v>6.5744861954215814</v>
      </c>
      <c r="J357" s="7">
        <f t="shared" si="26"/>
        <v>14.509210914033833</v>
      </c>
      <c r="K357" s="7">
        <f t="shared" si="28"/>
        <v>18.674275362444778</v>
      </c>
    </row>
    <row r="358" spans="1:11" ht="12.75" x14ac:dyDescent="0.2">
      <c r="A358" s="2">
        <v>1900.02</v>
      </c>
      <c r="B358" s="7">
        <v>6.21</v>
      </c>
      <c r="C358" s="7">
        <v>0.22500000000000001</v>
      </c>
      <c r="D358" s="7">
        <v>0.48</v>
      </c>
      <c r="E358" s="7">
        <v>7.9922320659999997</v>
      </c>
      <c r="F358" s="7">
        <f t="shared" si="27"/>
        <v>1900.1249999999736</v>
      </c>
      <c r="G358" s="7">
        <f>G357*11/12+G369*1/12</f>
        <v>3.145833333333333</v>
      </c>
      <c r="H358" s="7">
        <f t="shared" si="24"/>
        <v>185.4783473200514</v>
      </c>
      <c r="I358" s="7">
        <f t="shared" si="25"/>
        <v>6.7202299753641803</v>
      </c>
      <c r="J358" s="7">
        <f t="shared" si="26"/>
        <v>14.336490614110252</v>
      </c>
      <c r="K358" s="7">
        <f t="shared" si="28"/>
        <v>18.703797417251433</v>
      </c>
    </row>
    <row r="359" spans="1:11" ht="12.75" x14ac:dyDescent="0.2">
      <c r="A359" s="2">
        <v>1900.03</v>
      </c>
      <c r="B359" s="7">
        <v>6.26</v>
      </c>
      <c r="C359" s="7">
        <v>0.23250000000000001</v>
      </c>
      <c r="D359" s="7">
        <v>0.48</v>
      </c>
      <c r="E359" s="7">
        <v>7.9922320659999997</v>
      </c>
      <c r="F359" s="7">
        <f t="shared" si="27"/>
        <v>1900.2083333333069</v>
      </c>
      <c r="G359" s="7">
        <f>G357*10/12+G369*2/12</f>
        <v>3.1416666666666666</v>
      </c>
      <c r="H359" s="7">
        <f t="shared" si="24"/>
        <v>186.9717317590212</v>
      </c>
      <c r="I359" s="7">
        <f t="shared" si="25"/>
        <v>6.9442376412096536</v>
      </c>
      <c r="J359" s="7">
        <f t="shared" si="26"/>
        <v>14.336490614110252</v>
      </c>
      <c r="K359" s="7">
        <f t="shared" si="28"/>
        <v>18.775793421238372</v>
      </c>
    </row>
    <row r="360" spans="1:11" ht="12.75" x14ac:dyDescent="0.2">
      <c r="A360" s="2">
        <v>1900.04</v>
      </c>
      <c r="B360" s="7">
        <v>6.34</v>
      </c>
      <c r="C360" s="7">
        <v>0.24</v>
      </c>
      <c r="D360" s="7">
        <v>0.48</v>
      </c>
      <c r="E360" s="7">
        <v>7.9922320659999997</v>
      </c>
      <c r="F360" s="7">
        <f t="shared" si="27"/>
        <v>1900.2916666666401</v>
      </c>
      <c r="G360" s="7">
        <f>G357*9/12+G369*3/12</f>
        <v>3.1374999999999997</v>
      </c>
      <c r="H360" s="7">
        <f t="shared" si="24"/>
        <v>189.3611468613729</v>
      </c>
      <c r="I360" s="7">
        <f t="shared" si="25"/>
        <v>7.168245307055126</v>
      </c>
      <c r="J360" s="7">
        <f t="shared" si="26"/>
        <v>14.336490614110252</v>
      </c>
      <c r="K360" s="7">
        <f t="shared" si="28"/>
        <v>18.936402033322725</v>
      </c>
    </row>
    <row r="361" spans="1:11" ht="12.75" x14ac:dyDescent="0.2">
      <c r="A361" s="2">
        <v>1900.05</v>
      </c>
      <c r="B361" s="7">
        <v>6.04</v>
      </c>
      <c r="C361" s="7">
        <v>0.2475</v>
      </c>
      <c r="D361" s="7">
        <v>0.48</v>
      </c>
      <c r="E361" s="7">
        <v>7.8019419829999999</v>
      </c>
      <c r="F361" s="7">
        <f t="shared" si="27"/>
        <v>1900.3749999999734</v>
      </c>
      <c r="G361" s="7">
        <f>G357*8/12+G369*4/12</f>
        <v>3.1333333333333337</v>
      </c>
      <c r="H361" s="7">
        <f t="shared" si="24"/>
        <v>184.80083332349997</v>
      </c>
      <c r="I361" s="7">
        <f t="shared" si="25"/>
        <v>7.5725507032394441</v>
      </c>
      <c r="J361" s="7">
        <f t="shared" si="26"/>
        <v>14.68615893961589</v>
      </c>
      <c r="K361" s="7">
        <f t="shared" si="28"/>
        <v>18.403197016950408</v>
      </c>
    </row>
    <row r="362" spans="1:11" ht="12.75" x14ac:dyDescent="0.2">
      <c r="A362" s="2">
        <v>1900.06</v>
      </c>
      <c r="B362" s="7">
        <v>5.86</v>
      </c>
      <c r="C362" s="7">
        <v>0.255</v>
      </c>
      <c r="D362" s="7">
        <v>0.48</v>
      </c>
      <c r="E362" s="7">
        <v>7.7067928930000003</v>
      </c>
      <c r="F362" s="7">
        <f t="shared" si="27"/>
        <v>1900.4583333333067</v>
      </c>
      <c r="G362" s="7">
        <f>G357*7/12+G369*5/12</f>
        <v>3.1291666666666669</v>
      </c>
      <c r="H362" s="7">
        <f t="shared" si="24"/>
        <v>181.50710540963797</v>
      </c>
      <c r="I362" s="7">
        <f t="shared" si="25"/>
        <v>7.8983467371088194</v>
      </c>
      <c r="J362" s="7">
        <f t="shared" si="26"/>
        <v>14.867476211028364</v>
      </c>
      <c r="K362" s="7">
        <f t="shared" si="28"/>
        <v>17.992711584303972</v>
      </c>
    </row>
    <row r="363" spans="1:11" ht="12.75" x14ac:dyDescent="0.2">
      <c r="A363" s="2">
        <v>1900.07</v>
      </c>
      <c r="B363" s="7">
        <v>5.86</v>
      </c>
      <c r="C363" s="7">
        <v>0.26250000000000001</v>
      </c>
      <c r="D363" s="7">
        <v>0.48</v>
      </c>
      <c r="E363" s="7">
        <v>7.8019419829999999</v>
      </c>
      <c r="F363" s="7">
        <f t="shared" si="27"/>
        <v>1900.5416666666399</v>
      </c>
      <c r="G363" s="7">
        <f>G357*6/12+G369*6/12</f>
        <v>3.125</v>
      </c>
      <c r="H363" s="7">
        <f t="shared" si="24"/>
        <v>179.29352372114403</v>
      </c>
      <c r="I363" s="7">
        <f t="shared" si="25"/>
        <v>8.0314931701024399</v>
      </c>
      <c r="J363" s="7">
        <f t="shared" si="26"/>
        <v>14.68615893961589</v>
      </c>
      <c r="K363" s="7">
        <f t="shared" si="28"/>
        <v>17.689545468952797</v>
      </c>
    </row>
    <row r="364" spans="1:11" ht="12.75" x14ac:dyDescent="0.2">
      <c r="A364" s="2">
        <v>1900.08</v>
      </c>
      <c r="B364" s="7">
        <v>5.94</v>
      </c>
      <c r="C364" s="7">
        <v>0.27</v>
      </c>
      <c r="D364" s="7">
        <v>0.48</v>
      </c>
      <c r="E364" s="7">
        <v>7.7067928930000003</v>
      </c>
      <c r="F364" s="7">
        <f t="shared" si="27"/>
        <v>1900.6249999999732</v>
      </c>
      <c r="G364" s="7">
        <f>G357*5/12+G369*7/12</f>
        <v>3.1208333333333336</v>
      </c>
      <c r="H364" s="7">
        <f t="shared" si="24"/>
        <v>183.98501811147602</v>
      </c>
      <c r="I364" s="7">
        <f t="shared" si="25"/>
        <v>8.3629553687034548</v>
      </c>
      <c r="J364" s="7">
        <f t="shared" si="26"/>
        <v>14.867476211028364</v>
      </c>
      <c r="K364" s="7">
        <f t="shared" si="28"/>
        <v>18.069614666784187</v>
      </c>
    </row>
    <row r="365" spans="1:11" ht="12.75" x14ac:dyDescent="0.2">
      <c r="A365" s="2">
        <v>1900.09</v>
      </c>
      <c r="B365" s="7">
        <v>5.8</v>
      </c>
      <c r="C365" s="7">
        <v>0.27750000000000002</v>
      </c>
      <c r="D365" s="7">
        <v>0.48</v>
      </c>
      <c r="E365" s="7">
        <v>7.8019419829999999</v>
      </c>
      <c r="F365" s="7">
        <f t="shared" si="27"/>
        <v>1900.7083333333064</v>
      </c>
      <c r="G365" s="7">
        <f>G357*4/12+G369*8/12</f>
        <v>3.1166666666666671</v>
      </c>
      <c r="H365" s="7">
        <f t="shared" si="24"/>
        <v>177.45775385369203</v>
      </c>
      <c r="I365" s="7">
        <f t="shared" si="25"/>
        <v>8.4904356369654383</v>
      </c>
      <c r="J365" s="7">
        <f t="shared" si="26"/>
        <v>14.68615893961589</v>
      </c>
      <c r="K365" s="7">
        <f t="shared" si="28"/>
        <v>17.341874151224708</v>
      </c>
    </row>
    <row r="366" spans="1:11" ht="12.75" x14ac:dyDescent="0.2">
      <c r="A366" s="2">
        <v>1900.1</v>
      </c>
      <c r="B366" s="7">
        <v>6.01</v>
      </c>
      <c r="C366" s="7">
        <v>0.28499999999999998</v>
      </c>
      <c r="D366" s="7">
        <v>0.48</v>
      </c>
      <c r="E366" s="7">
        <v>7.7067928930000003</v>
      </c>
      <c r="F366" s="7">
        <f t="shared" si="27"/>
        <v>1900.7916666666397</v>
      </c>
      <c r="G366" s="7">
        <f>G357*3/12+G369*9/12</f>
        <v>3.1125000000000003</v>
      </c>
      <c r="H366" s="7">
        <f t="shared" si="24"/>
        <v>186.15319172558432</v>
      </c>
      <c r="I366" s="7">
        <f t="shared" si="25"/>
        <v>8.8275640002980911</v>
      </c>
      <c r="J366" s="7">
        <f t="shared" si="26"/>
        <v>14.867476211028364</v>
      </c>
      <c r="K366" s="7">
        <f t="shared" si="28"/>
        <v>18.102398784556051</v>
      </c>
    </row>
    <row r="367" spans="1:11" ht="12.75" x14ac:dyDescent="0.2">
      <c r="A367" s="2">
        <v>1900.11</v>
      </c>
      <c r="B367" s="7">
        <v>6.48</v>
      </c>
      <c r="C367" s="7">
        <v>0.29249999999999998</v>
      </c>
      <c r="D367" s="7">
        <v>0.48</v>
      </c>
      <c r="E367" s="7">
        <v>7.7067928930000003</v>
      </c>
      <c r="F367" s="7">
        <f t="shared" si="27"/>
        <v>1900.8749999999729</v>
      </c>
      <c r="G367" s="7">
        <f>G357*2/12+G369*10/12</f>
        <v>3.1083333333333334</v>
      </c>
      <c r="H367" s="7">
        <f t="shared" si="24"/>
        <v>200.71092884888296</v>
      </c>
      <c r="I367" s="7">
        <f t="shared" si="25"/>
        <v>9.059868316095411</v>
      </c>
      <c r="J367" s="7">
        <f t="shared" si="26"/>
        <v>14.867476211028364</v>
      </c>
      <c r="K367" s="7">
        <f t="shared" si="28"/>
        <v>19.419584603760754</v>
      </c>
    </row>
    <row r="368" spans="1:11" ht="12.75" x14ac:dyDescent="0.2">
      <c r="A368" s="2">
        <v>1900.12</v>
      </c>
      <c r="B368" s="7">
        <v>6.87</v>
      </c>
      <c r="C368" s="7">
        <v>0.3</v>
      </c>
      <c r="D368" s="7">
        <v>0.48</v>
      </c>
      <c r="E368" s="7">
        <v>7.6116519010000001</v>
      </c>
      <c r="F368" s="7">
        <f t="shared" si="27"/>
        <v>1900.9583333333062</v>
      </c>
      <c r="G368" s="7">
        <f>G357*1/12+G369*11/12</f>
        <v>3.104166666666667</v>
      </c>
      <c r="H368" s="7">
        <f t="shared" si="24"/>
        <v>215.45050750212965</v>
      </c>
      <c r="I368" s="7">
        <f t="shared" si="25"/>
        <v>9.4083191048964885</v>
      </c>
      <c r="J368" s="7">
        <f t="shared" si="26"/>
        <v>15.053310567834384</v>
      </c>
      <c r="K368" s="7">
        <f t="shared" si="28"/>
        <v>20.744051160870846</v>
      </c>
    </row>
    <row r="369" spans="1:11" ht="12.75" x14ac:dyDescent="0.2">
      <c r="A369" s="2">
        <v>1901.01</v>
      </c>
      <c r="B369" s="7">
        <v>7.07</v>
      </c>
      <c r="C369" s="7">
        <v>0.30170000000000002</v>
      </c>
      <c r="D369" s="7">
        <v>0.48170000000000002</v>
      </c>
      <c r="E369" s="7">
        <v>7.7067928930000003</v>
      </c>
      <c r="F369" s="7">
        <f t="shared" si="27"/>
        <v>1901.0416666666395</v>
      </c>
      <c r="G369" s="7">
        <v>3.1</v>
      </c>
      <c r="H369" s="7">
        <f t="shared" si="24"/>
        <v>218.98553502493866</v>
      </c>
      <c r="I369" s="7">
        <f t="shared" si="25"/>
        <v>9.3448282768067887</v>
      </c>
      <c r="J369" s="7">
        <f t="shared" si="26"/>
        <v>14.920131855942424</v>
      </c>
      <c r="K369" s="7">
        <f t="shared" si="28"/>
        <v>20.97858183453619</v>
      </c>
    </row>
    <row r="370" spans="1:11" ht="12.75" x14ac:dyDescent="0.2">
      <c r="A370" s="2">
        <v>1901.02</v>
      </c>
      <c r="B370" s="7">
        <v>7.25</v>
      </c>
      <c r="C370" s="7">
        <v>0.30330000000000001</v>
      </c>
      <c r="D370" s="7">
        <v>0.48330000000000001</v>
      </c>
      <c r="E370" s="7">
        <v>7.6116519010000001</v>
      </c>
      <c r="F370" s="7">
        <f t="shared" si="27"/>
        <v>1901.1249999999727</v>
      </c>
      <c r="G370" s="7">
        <f>G369*11/12+G381*1/12</f>
        <v>3.1066666666666669</v>
      </c>
      <c r="H370" s="7">
        <f t="shared" si="24"/>
        <v>227.36771170166517</v>
      </c>
      <c r="I370" s="7">
        <f t="shared" si="25"/>
        <v>9.5118106150503525</v>
      </c>
      <c r="J370" s="7">
        <f t="shared" si="26"/>
        <v>15.156802077988246</v>
      </c>
      <c r="K370" s="7">
        <f t="shared" si="28"/>
        <v>21.679149848206194</v>
      </c>
    </row>
    <row r="371" spans="1:11" ht="12.75" x14ac:dyDescent="0.2">
      <c r="A371" s="2">
        <v>1901.03</v>
      </c>
      <c r="B371" s="7">
        <v>7.51</v>
      </c>
      <c r="C371" s="7">
        <v>0.30499999999999999</v>
      </c>
      <c r="D371" s="7">
        <v>0.48499999999999999</v>
      </c>
      <c r="E371" s="7">
        <v>7.6116519010000001</v>
      </c>
      <c r="F371" s="7">
        <f t="shared" si="27"/>
        <v>1901.208333333306</v>
      </c>
      <c r="G371" s="7">
        <f>G369*10/12+G381*2/12</f>
        <v>3.1133333333333333</v>
      </c>
      <c r="H371" s="7">
        <f t="shared" si="24"/>
        <v>235.52158825924215</v>
      </c>
      <c r="I371" s="7">
        <f t="shared" si="25"/>
        <v>9.5651244233114312</v>
      </c>
      <c r="J371" s="7">
        <f t="shared" si="26"/>
        <v>15.210115886249326</v>
      </c>
      <c r="K371" s="7">
        <f t="shared" si="28"/>
        <v>22.347583950683852</v>
      </c>
    </row>
    <row r="372" spans="1:11" ht="12.75" x14ac:dyDescent="0.2">
      <c r="A372" s="2">
        <v>1901.04</v>
      </c>
      <c r="B372" s="7">
        <v>8.14</v>
      </c>
      <c r="C372" s="7">
        <v>0.30669999999999997</v>
      </c>
      <c r="D372" s="7">
        <v>0.48670000000000002</v>
      </c>
      <c r="E372" s="7">
        <v>7.5165028100000004</v>
      </c>
      <c r="F372" s="7">
        <f t="shared" si="27"/>
        <v>1901.2916666666392</v>
      </c>
      <c r="G372" s="7">
        <f>G369*9/12+G381*3/12</f>
        <v>3.12</v>
      </c>
      <c r="H372" s="7">
        <f t="shared" si="24"/>
        <v>258.51055725208994</v>
      </c>
      <c r="I372" s="7">
        <f t="shared" si="25"/>
        <v>9.740195074842255</v>
      </c>
      <c r="J372" s="7">
        <f t="shared" si="26"/>
        <v>15.456644743807392</v>
      </c>
      <c r="K372" s="7">
        <f t="shared" si="28"/>
        <v>24.409716994827217</v>
      </c>
    </row>
    <row r="373" spans="1:11" ht="12.75" x14ac:dyDescent="0.2">
      <c r="A373" s="2">
        <v>1901.05</v>
      </c>
      <c r="B373" s="7">
        <v>7.73</v>
      </c>
      <c r="C373" s="7">
        <v>0.30830000000000002</v>
      </c>
      <c r="D373" s="7">
        <v>0.48830000000000001</v>
      </c>
      <c r="E373" s="7">
        <v>7.5165028100000004</v>
      </c>
      <c r="F373" s="7">
        <f t="shared" si="27"/>
        <v>1901.3749999999725</v>
      </c>
      <c r="G373" s="7">
        <f>G369*8/12+G381*4/12</f>
        <v>3.1266666666666669</v>
      </c>
      <c r="H373" s="7">
        <f t="shared" si="24"/>
        <v>245.48975522833601</v>
      </c>
      <c r="I373" s="7">
        <f t="shared" si="25"/>
        <v>9.7910079607886136</v>
      </c>
      <c r="J373" s="7">
        <f t="shared" si="26"/>
        <v>15.507457629753748</v>
      </c>
      <c r="K373" s="7">
        <f t="shared" si="28"/>
        <v>23.064012684863563</v>
      </c>
    </row>
    <row r="374" spans="1:11" ht="12.75" x14ac:dyDescent="0.2">
      <c r="A374" s="2">
        <v>1901.06</v>
      </c>
      <c r="B374" s="7">
        <v>8.5</v>
      </c>
      <c r="C374" s="7">
        <v>0.31</v>
      </c>
      <c r="D374" s="7">
        <v>0.49</v>
      </c>
      <c r="E374" s="7">
        <v>7.5165028100000004</v>
      </c>
      <c r="F374" s="7">
        <f t="shared" si="27"/>
        <v>1901.4583333333057</v>
      </c>
      <c r="G374" s="7">
        <f>G369*7/12+G381*5/12</f>
        <v>3.1333333333333333</v>
      </c>
      <c r="H374" s="7">
        <f t="shared" si="24"/>
        <v>269.94345659002016</v>
      </c>
      <c r="I374" s="7">
        <f t="shared" si="25"/>
        <v>9.8449966521066177</v>
      </c>
      <c r="J374" s="7">
        <f t="shared" si="26"/>
        <v>15.561446321071751</v>
      </c>
      <c r="K374" s="7">
        <f t="shared" si="28"/>
        <v>25.238466205960346</v>
      </c>
    </row>
    <row r="375" spans="1:11" ht="12.75" x14ac:dyDescent="0.2">
      <c r="A375" s="2">
        <v>1901.07</v>
      </c>
      <c r="B375" s="7">
        <v>7.93</v>
      </c>
      <c r="C375" s="7">
        <v>0.31169999999999998</v>
      </c>
      <c r="D375" s="7">
        <v>0.49170000000000003</v>
      </c>
      <c r="E375" s="7">
        <v>7.6116519010000001</v>
      </c>
      <c r="F375" s="7">
        <f t="shared" si="27"/>
        <v>1901.541666666639</v>
      </c>
      <c r="G375" s="7">
        <f>G369*6/12+G381*6/12</f>
        <v>3.14</v>
      </c>
      <c r="H375" s="7">
        <f t="shared" si="24"/>
        <v>248.69323500609721</v>
      </c>
      <c r="I375" s="7">
        <f t="shared" si="25"/>
        <v>9.7752435499874526</v>
      </c>
      <c r="J375" s="7">
        <f t="shared" si="26"/>
        <v>15.420235012925348</v>
      </c>
      <c r="K375" s="7">
        <f t="shared" si="28"/>
        <v>23.144848553708101</v>
      </c>
    </row>
    <row r="376" spans="1:11" ht="12.75" x14ac:dyDescent="0.2">
      <c r="A376" s="2">
        <v>1901.08</v>
      </c>
      <c r="B376" s="7">
        <v>8.0399999999999991</v>
      </c>
      <c r="C376" s="7">
        <v>0.31330000000000002</v>
      </c>
      <c r="D376" s="7">
        <v>0.49330000000000002</v>
      </c>
      <c r="E376" s="7">
        <v>7.7067928930000003</v>
      </c>
      <c r="F376" s="7">
        <f t="shared" si="27"/>
        <v>1901.6249999999723</v>
      </c>
      <c r="G376" s="7">
        <f>G369*5/12+G381*7/12</f>
        <v>3.1466666666666669</v>
      </c>
      <c r="H376" s="7">
        <f t="shared" si="24"/>
        <v>249.0302265347251</v>
      </c>
      <c r="I376" s="7">
        <f t="shared" si="25"/>
        <v>9.7041256185733058</v>
      </c>
      <c r="J376" s="7">
        <f t="shared" si="26"/>
        <v>15.279429197708943</v>
      </c>
      <c r="K376" s="7">
        <f t="shared" si="28"/>
        <v>23.077177713844378</v>
      </c>
    </row>
    <row r="377" spans="1:11" ht="12.75" x14ac:dyDescent="0.2">
      <c r="A377" s="2">
        <v>1901.09</v>
      </c>
      <c r="B377" s="7">
        <v>8</v>
      </c>
      <c r="C377" s="7">
        <v>0.315</v>
      </c>
      <c r="D377" s="7">
        <v>0.495</v>
      </c>
      <c r="E377" s="7">
        <v>7.8019419829999999</v>
      </c>
      <c r="F377" s="7">
        <f t="shared" si="27"/>
        <v>1901.7083333333055</v>
      </c>
      <c r="G377" s="7">
        <f>G369*4/12+G381*8/12</f>
        <v>3.1533333333333333</v>
      </c>
      <c r="H377" s="7">
        <f t="shared" si="24"/>
        <v>244.76931566026485</v>
      </c>
      <c r="I377" s="7">
        <f t="shared" si="25"/>
        <v>9.6377918041229282</v>
      </c>
      <c r="J377" s="7">
        <f t="shared" si="26"/>
        <v>15.145101406478888</v>
      </c>
      <c r="K377" s="7">
        <f t="shared" si="28"/>
        <v>22.590468316860242</v>
      </c>
    </row>
    <row r="378" spans="1:11" ht="12.75" x14ac:dyDescent="0.2">
      <c r="A378" s="2">
        <v>1901.1</v>
      </c>
      <c r="B378" s="7">
        <v>7.91</v>
      </c>
      <c r="C378" s="7">
        <v>0.31669999999999998</v>
      </c>
      <c r="D378" s="7">
        <v>0.49669999999999997</v>
      </c>
      <c r="E378" s="7">
        <v>7.8019419829999999</v>
      </c>
      <c r="F378" s="7">
        <f t="shared" si="27"/>
        <v>1901.7916666666388</v>
      </c>
      <c r="G378" s="7">
        <f>G369*3/12+G381*9/12</f>
        <v>3.16</v>
      </c>
      <c r="H378" s="7">
        <f t="shared" si="24"/>
        <v>242.01566085908689</v>
      </c>
      <c r="I378" s="7">
        <f t="shared" si="25"/>
        <v>9.6898052837007338</v>
      </c>
      <c r="J378" s="7">
        <f t="shared" si="26"/>
        <v>15.197114886056694</v>
      </c>
      <c r="K378" s="7">
        <f t="shared" si="28"/>
        <v>22.252901618408931</v>
      </c>
    </row>
    <row r="379" spans="1:11" ht="12.75" x14ac:dyDescent="0.2">
      <c r="A379" s="2">
        <v>1901.11</v>
      </c>
      <c r="B379" s="7">
        <v>8.08</v>
      </c>
      <c r="C379" s="7">
        <v>0.31830000000000003</v>
      </c>
      <c r="D379" s="7">
        <v>0.49830000000000002</v>
      </c>
      <c r="E379" s="7">
        <v>7.8970910740000004</v>
      </c>
      <c r="F379" s="7">
        <f t="shared" si="27"/>
        <v>1901.874999999972</v>
      </c>
      <c r="G379" s="7">
        <f>G369*2/12+G381*10/12</f>
        <v>3.1666666666666665</v>
      </c>
      <c r="H379" s="7">
        <f t="shared" si="24"/>
        <v>244.23838371956953</v>
      </c>
      <c r="I379" s="7">
        <f t="shared" si="25"/>
        <v>9.6214204873686882</v>
      </c>
      <c r="J379" s="7">
        <f t="shared" si="26"/>
        <v>15.062374580131376</v>
      </c>
      <c r="K379" s="7">
        <f t="shared" si="28"/>
        <v>22.375074777652799</v>
      </c>
    </row>
    <row r="380" spans="1:11" ht="12.75" x14ac:dyDescent="0.2">
      <c r="A380" s="2">
        <v>1901.12</v>
      </c>
      <c r="B380" s="7">
        <v>7.95</v>
      </c>
      <c r="C380" s="7">
        <v>0.32</v>
      </c>
      <c r="D380" s="7">
        <v>0.5</v>
      </c>
      <c r="E380" s="7">
        <v>7.9922320659999997</v>
      </c>
      <c r="F380" s="7">
        <f t="shared" si="27"/>
        <v>1901.9583333333053</v>
      </c>
      <c r="G380" s="7">
        <f>G369*1/12+G381*11/12</f>
        <v>3.1733333333333338</v>
      </c>
      <c r="H380" s="7">
        <f t="shared" si="24"/>
        <v>237.44812579620105</v>
      </c>
      <c r="I380" s="7">
        <f t="shared" si="25"/>
        <v>9.557660409406834</v>
      </c>
      <c r="J380" s="7">
        <f t="shared" si="26"/>
        <v>14.933844389698178</v>
      </c>
      <c r="K380" s="7">
        <f t="shared" si="28"/>
        <v>21.680215141029688</v>
      </c>
    </row>
    <row r="381" spans="1:11" ht="12.75" x14ac:dyDescent="0.2">
      <c r="A381" s="2">
        <v>1902.01</v>
      </c>
      <c r="B381" s="7">
        <v>8.1199999999999992</v>
      </c>
      <c r="C381" s="7">
        <v>0.32079999999999997</v>
      </c>
      <c r="D381" s="7">
        <v>0.51080000000000003</v>
      </c>
      <c r="E381" s="7">
        <v>7.8970910740000004</v>
      </c>
      <c r="F381" s="7">
        <f t="shared" si="27"/>
        <v>1902.0416666666385</v>
      </c>
      <c r="G381" s="7">
        <v>3.18</v>
      </c>
      <c r="H381" s="7">
        <f t="shared" si="24"/>
        <v>245.44748462907236</v>
      </c>
      <c r="I381" s="7">
        <f t="shared" si="25"/>
        <v>9.6969892942126119</v>
      </c>
      <c r="J381" s="7">
        <f t="shared" si="26"/>
        <v>15.440218614351007</v>
      </c>
      <c r="K381" s="7">
        <f t="shared" si="28"/>
        <v>22.340290796033571</v>
      </c>
    </row>
    <row r="382" spans="1:11" ht="12.75" x14ac:dyDescent="0.2">
      <c r="A382" s="2">
        <v>1902.02</v>
      </c>
      <c r="B382" s="7">
        <v>8.19</v>
      </c>
      <c r="C382" s="7">
        <v>0.32169999999999999</v>
      </c>
      <c r="D382" s="7">
        <v>0.52170000000000005</v>
      </c>
      <c r="E382" s="7">
        <v>7.8970910740000004</v>
      </c>
      <c r="F382" s="7">
        <f t="shared" si="27"/>
        <v>1902.1249999999718</v>
      </c>
      <c r="G382" s="7">
        <f>G381*11/12+G393*1/12</f>
        <v>3.1900000000000004</v>
      </c>
      <c r="H382" s="7">
        <f t="shared" si="24"/>
        <v>247.56341122070231</v>
      </c>
      <c r="I382" s="7">
        <f t="shared" si="25"/>
        <v>9.7241940646764267</v>
      </c>
      <c r="J382" s="7">
        <f t="shared" si="26"/>
        <v>15.769698612190526</v>
      </c>
      <c r="K382" s="7">
        <f t="shared" si="28"/>
        <v>22.459957452460404</v>
      </c>
    </row>
    <row r="383" spans="1:11" ht="12.75" x14ac:dyDescent="0.2">
      <c r="A383" s="2">
        <v>1902.03</v>
      </c>
      <c r="B383" s="7">
        <v>8.1999999999999993</v>
      </c>
      <c r="C383" s="7">
        <v>0.32250000000000001</v>
      </c>
      <c r="D383" s="7">
        <v>0.53249999999999997</v>
      </c>
      <c r="E383" s="7">
        <v>7.8970910740000004</v>
      </c>
      <c r="F383" s="7">
        <f t="shared" si="27"/>
        <v>1902.2083333333051</v>
      </c>
      <c r="G383" s="7">
        <f>G381*10/12+G393*2/12</f>
        <v>3.1999999999999997</v>
      </c>
      <c r="H383" s="7">
        <f t="shared" si="24"/>
        <v>247.86568644807798</v>
      </c>
      <c r="I383" s="7">
        <f t="shared" si="25"/>
        <v>9.7483760828664838</v>
      </c>
      <c r="J383" s="7">
        <f t="shared" si="26"/>
        <v>16.096155857756283</v>
      </c>
      <c r="K383" s="7">
        <f t="shared" si="28"/>
        <v>22.410652288217342</v>
      </c>
    </row>
    <row r="384" spans="1:11" ht="12.75" x14ac:dyDescent="0.2">
      <c r="A384" s="2">
        <v>1902.04</v>
      </c>
      <c r="B384" s="7">
        <v>8.48</v>
      </c>
      <c r="C384" s="7">
        <v>0.32329999999999998</v>
      </c>
      <c r="D384" s="7">
        <v>0.54330000000000001</v>
      </c>
      <c r="E384" s="7">
        <v>7.9922320659999997</v>
      </c>
      <c r="F384" s="7">
        <f t="shared" si="27"/>
        <v>1902.2916666666383</v>
      </c>
      <c r="G384" s="7">
        <f>G381*9/12+G393*3/12</f>
        <v>3.21</v>
      </c>
      <c r="H384" s="7">
        <f t="shared" si="24"/>
        <v>253.27800084928114</v>
      </c>
      <c r="I384" s="7">
        <f t="shared" si="25"/>
        <v>9.6562237823788433</v>
      </c>
      <c r="J384" s="7">
        <f t="shared" si="26"/>
        <v>16.227115313846042</v>
      </c>
      <c r="K384" s="7">
        <f t="shared" si="28"/>
        <v>22.823108698497851</v>
      </c>
    </row>
    <row r="385" spans="1:11" ht="12.75" x14ac:dyDescent="0.2">
      <c r="A385" s="2">
        <v>1902.05</v>
      </c>
      <c r="B385" s="7">
        <v>8.4600000000000009</v>
      </c>
      <c r="C385" s="7">
        <v>0.32419999999999999</v>
      </c>
      <c r="D385" s="7">
        <v>0.55420000000000003</v>
      </c>
      <c r="E385" s="7">
        <v>8.0873811569999994</v>
      </c>
      <c r="F385" s="7">
        <f t="shared" si="27"/>
        <v>1902.3749999999716</v>
      </c>
      <c r="G385" s="7">
        <f>G381*8/12+G393*4/12</f>
        <v>3.2199999999999998</v>
      </c>
      <c r="H385" s="7">
        <f t="shared" si="24"/>
        <v>249.70782640212838</v>
      </c>
      <c r="I385" s="7">
        <f t="shared" si="25"/>
        <v>9.5691817162612303</v>
      </c>
      <c r="J385" s="7">
        <f t="shared" si="26"/>
        <v>16.357928769746991</v>
      </c>
      <c r="K385" s="7">
        <f t="shared" si="28"/>
        <v>22.427954493329803</v>
      </c>
    </row>
    <row r="386" spans="1:11" ht="12.75" x14ac:dyDescent="0.2">
      <c r="A386" s="2">
        <v>1902.06</v>
      </c>
      <c r="B386" s="7">
        <v>8.41</v>
      </c>
      <c r="C386" s="7">
        <v>0.32500000000000001</v>
      </c>
      <c r="D386" s="7">
        <v>0.56499999999999995</v>
      </c>
      <c r="E386" s="7">
        <v>8.18251405</v>
      </c>
      <c r="F386" s="7">
        <f t="shared" si="27"/>
        <v>1902.4583333333048</v>
      </c>
      <c r="G386" s="7">
        <f>G381*7/12+G393*5/12</f>
        <v>3.2300000000000004</v>
      </c>
      <c r="H386" s="7">
        <f t="shared" si="24"/>
        <v>245.34597591066768</v>
      </c>
      <c r="I386" s="7">
        <f t="shared" si="25"/>
        <v>9.4812654186643268</v>
      </c>
      <c r="J386" s="7">
        <f t="shared" si="26"/>
        <v>16.482815266293368</v>
      </c>
      <c r="K386" s="7">
        <f t="shared" si="28"/>
        <v>21.963742295514621</v>
      </c>
    </row>
    <row r="387" spans="1:11" ht="12.75" x14ac:dyDescent="0.2">
      <c r="A387" s="2">
        <v>1902.07</v>
      </c>
      <c r="B387" s="7">
        <v>8.6</v>
      </c>
      <c r="C387" s="7">
        <v>0.32579999999999998</v>
      </c>
      <c r="D387" s="7">
        <v>0.57579999999999998</v>
      </c>
      <c r="E387" s="7">
        <v>8.18251405</v>
      </c>
      <c r="F387" s="7">
        <f t="shared" si="27"/>
        <v>1902.5416666666381</v>
      </c>
      <c r="G387" s="7">
        <f>G381*6/12+G393*6/12</f>
        <v>3.2399999999999998</v>
      </c>
      <c r="H387" s="7">
        <f t="shared" si="24"/>
        <v>250.88886954004062</v>
      </c>
      <c r="I387" s="7">
        <f t="shared" si="25"/>
        <v>9.5046039181564232</v>
      </c>
      <c r="J387" s="7">
        <f t="shared" si="26"/>
        <v>16.797885009436676</v>
      </c>
      <c r="K387" s="7">
        <f t="shared" si="28"/>
        <v>22.385686589401367</v>
      </c>
    </row>
    <row r="388" spans="1:11" ht="12.75" x14ac:dyDescent="0.2">
      <c r="A388" s="2">
        <v>1902.08</v>
      </c>
      <c r="B388" s="7">
        <v>8.83</v>
      </c>
      <c r="C388" s="7">
        <v>0.32669999999999999</v>
      </c>
      <c r="D388" s="7">
        <v>0.5867</v>
      </c>
      <c r="E388" s="7">
        <v>8.0873811569999994</v>
      </c>
      <c r="F388" s="7">
        <f t="shared" si="27"/>
        <v>1902.6249999999714</v>
      </c>
      <c r="G388" s="7">
        <f>G381*5/12+G393*7/12</f>
        <v>3.25</v>
      </c>
      <c r="H388" s="7">
        <f t="shared" si="24"/>
        <v>260.62885427077936</v>
      </c>
      <c r="I388" s="7">
        <f t="shared" si="25"/>
        <v>9.6429724451034655</v>
      </c>
      <c r="J388" s="7">
        <f t="shared" si="26"/>
        <v>17.317208244696062</v>
      </c>
      <c r="K388" s="7">
        <f t="shared" si="28"/>
        <v>23.168671834092866</v>
      </c>
    </row>
    <row r="389" spans="1:11" ht="12.75" x14ac:dyDescent="0.2">
      <c r="A389" s="2">
        <v>1902.09</v>
      </c>
      <c r="B389" s="7">
        <v>8.85</v>
      </c>
      <c r="C389" s="7">
        <v>0.32750000000000001</v>
      </c>
      <c r="D389" s="7">
        <v>0.59750000000000003</v>
      </c>
      <c r="E389" s="7">
        <v>8.18251405</v>
      </c>
      <c r="F389" s="7">
        <f t="shared" si="27"/>
        <v>1902.7083333333046</v>
      </c>
      <c r="G389" s="7">
        <f>G381*4/12+G393*8/12</f>
        <v>3.26</v>
      </c>
      <c r="H389" s="7">
        <f t="shared" si="24"/>
        <v>258.18215063132089</v>
      </c>
      <c r="I389" s="7">
        <f t="shared" si="25"/>
        <v>9.5541982295771302</v>
      </c>
      <c r="J389" s="7">
        <f t="shared" si="26"/>
        <v>17.430941808159801</v>
      </c>
      <c r="K389" s="7">
        <f t="shared" si="28"/>
        <v>22.856566381954501</v>
      </c>
    </row>
    <row r="390" spans="1:11" ht="12.75" x14ac:dyDescent="0.2">
      <c r="A390" s="2">
        <v>1902.1</v>
      </c>
      <c r="B390" s="7">
        <v>8.57</v>
      </c>
      <c r="C390" s="7">
        <v>0.32829999999999998</v>
      </c>
      <c r="D390" s="7">
        <v>0.60829999999999995</v>
      </c>
      <c r="E390" s="7">
        <v>8.7534247930000006</v>
      </c>
      <c r="F390" s="7">
        <f t="shared" si="27"/>
        <v>1902.7916666666379</v>
      </c>
      <c r="G390" s="7">
        <f>G381*3/12+G393*9/12</f>
        <v>3.27</v>
      </c>
      <c r="H390" s="7">
        <f t="shared" si="24"/>
        <v>233.70743033469043</v>
      </c>
      <c r="I390" s="7">
        <f t="shared" si="25"/>
        <v>8.9528762402425741</v>
      </c>
      <c r="J390" s="7">
        <f t="shared" si="26"/>
        <v>16.588591583733042</v>
      </c>
      <c r="K390" s="7">
        <f t="shared" si="28"/>
        <v>20.604425401859817</v>
      </c>
    </row>
    <row r="391" spans="1:11" ht="12.75" x14ac:dyDescent="0.2">
      <c r="A391" s="2">
        <v>1902.11</v>
      </c>
      <c r="B391" s="7">
        <v>8.24</v>
      </c>
      <c r="C391" s="7">
        <v>0.32919999999999999</v>
      </c>
      <c r="D391" s="7">
        <v>0.61919999999999997</v>
      </c>
      <c r="E391" s="7">
        <v>8.4679289260000008</v>
      </c>
      <c r="F391" s="7">
        <f t="shared" si="27"/>
        <v>1902.8749999999711</v>
      </c>
      <c r="G391" s="7">
        <f>G381*2/12+G393*10/12</f>
        <v>3.2800000000000002</v>
      </c>
      <c r="H391" s="7">
        <f t="shared" si="24"/>
        <v>232.28422170155559</v>
      </c>
      <c r="I391" s="7">
        <f t="shared" si="25"/>
        <v>9.2800929349699146</v>
      </c>
      <c r="J391" s="7">
        <f t="shared" si="26"/>
        <v>17.455144426893593</v>
      </c>
      <c r="K391" s="7">
        <f t="shared" si="28"/>
        <v>20.408541255072183</v>
      </c>
    </row>
    <row r="392" spans="1:11" ht="12.75" x14ac:dyDescent="0.2">
      <c r="A392" s="2">
        <v>1902.12</v>
      </c>
      <c r="B392" s="7">
        <v>8.0500000000000007</v>
      </c>
      <c r="C392" s="7">
        <v>0.33</v>
      </c>
      <c r="D392" s="7">
        <v>0.63</v>
      </c>
      <c r="E392" s="7">
        <v>8.5630942149999996</v>
      </c>
      <c r="F392" s="7">
        <f t="shared" si="27"/>
        <v>1902.9583333333044</v>
      </c>
      <c r="G392" s="7">
        <f>G381*1/12+G393*11/12</f>
        <v>3.29</v>
      </c>
      <c r="H392" s="7">
        <f t="shared" si="24"/>
        <v>224.40620490125016</v>
      </c>
      <c r="I392" s="7">
        <f t="shared" si="25"/>
        <v>9.1992605735916211</v>
      </c>
      <c r="J392" s="7">
        <f t="shared" si="26"/>
        <v>17.562224731402186</v>
      </c>
      <c r="K392" s="7">
        <f t="shared" si="28"/>
        <v>19.633232126823845</v>
      </c>
    </row>
    <row r="393" spans="1:11" ht="12.75" x14ac:dyDescent="0.2">
      <c r="A393" s="2">
        <v>1903.01</v>
      </c>
      <c r="B393" s="7">
        <v>8.4600000000000009</v>
      </c>
      <c r="C393" s="7">
        <v>0.33169999999999999</v>
      </c>
      <c r="D393" s="7">
        <v>0.62170000000000003</v>
      </c>
      <c r="E393" s="7">
        <v>8.6582595040000001</v>
      </c>
      <c r="F393" s="7">
        <f t="shared" si="27"/>
        <v>1903.0416666666376</v>
      </c>
      <c r="G393" s="7">
        <v>3.3</v>
      </c>
      <c r="H393" s="7">
        <f t="shared" si="24"/>
        <v>233.24345603952227</v>
      </c>
      <c r="I393" s="7">
        <f t="shared" si="25"/>
        <v>9.1450182468450976</v>
      </c>
      <c r="J393" s="7">
        <f t="shared" si="26"/>
        <v>17.140361302573403</v>
      </c>
      <c r="K393" s="7">
        <f t="shared" si="28"/>
        <v>20.318132053828499</v>
      </c>
    </row>
    <row r="394" spans="1:11" ht="12.75" x14ac:dyDescent="0.2">
      <c r="A394" s="2">
        <v>1903.02</v>
      </c>
      <c r="B394" s="7">
        <v>8.41</v>
      </c>
      <c r="C394" s="7">
        <v>0.33329999999999999</v>
      </c>
      <c r="D394" s="7">
        <v>0.61329999999999996</v>
      </c>
      <c r="E394" s="7">
        <v>8.6582595040000001</v>
      </c>
      <c r="F394" s="7">
        <f t="shared" si="27"/>
        <v>1903.1249999999709</v>
      </c>
      <c r="G394" s="7">
        <f>G393*11/12+G405*1/12</f>
        <v>3.3083333333333331</v>
      </c>
      <c r="H394" s="7">
        <f t="shared" ref="H394:H457" si="29">B394*$E$1743/E394</f>
        <v>231.86494861612081</v>
      </c>
      <c r="I394" s="7">
        <f t="shared" ref="I394:I457" si="30">C394*$E$1743/E394</f>
        <v>9.1891304843939423</v>
      </c>
      <c r="J394" s="7">
        <f t="shared" ref="J394:J457" si="31">D394*$E$1743/E394</f>
        <v>16.908772055441958</v>
      </c>
      <c r="K394" s="7">
        <f t="shared" si="28"/>
        <v>20.107051517552808</v>
      </c>
    </row>
    <row r="395" spans="1:11" ht="12.75" x14ac:dyDescent="0.2">
      <c r="A395" s="2">
        <v>1903.03</v>
      </c>
      <c r="B395" s="7">
        <v>8.08</v>
      </c>
      <c r="C395" s="7">
        <v>0.33500000000000002</v>
      </c>
      <c r="D395" s="7">
        <v>0.60499999999999998</v>
      </c>
      <c r="E395" s="7">
        <v>8.3728446279999993</v>
      </c>
      <c r="F395" s="7">
        <f t="shared" ref="F395:F458" si="32">F394+1/12</f>
        <v>1903.2083333333042</v>
      </c>
      <c r="G395" s="7">
        <f>G393*10/12+G405*2/12</f>
        <v>3.3166666666666664</v>
      </c>
      <c r="H395" s="7">
        <f t="shared" si="29"/>
        <v>230.36051016041853</v>
      </c>
      <c r="I395" s="7">
        <f t="shared" si="30"/>
        <v>9.5508379831361658</v>
      </c>
      <c r="J395" s="7">
        <f t="shared" si="31"/>
        <v>17.248528297902627</v>
      </c>
      <c r="K395" s="7">
        <f t="shared" si="28"/>
        <v>19.884560384872838</v>
      </c>
    </row>
    <row r="396" spans="1:11" ht="12.75" x14ac:dyDescent="0.2">
      <c r="A396" s="2">
        <v>1903.04</v>
      </c>
      <c r="B396" s="7">
        <v>7.75</v>
      </c>
      <c r="C396" s="7">
        <v>0.3367</v>
      </c>
      <c r="D396" s="7">
        <v>0.59670000000000001</v>
      </c>
      <c r="E396" s="7">
        <v>8.3728446279999993</v>
      </c>
      <c r="F396" s="7">
        <f t="shared" si="32"/>
        <v>1903.2916666666374</v>
      </c>
      <c r="G396" s="7">
        <f>G393*9/12+G405*3/12</f>
        <v>3.3250000000000002</v>
      </c>
      <c r="H396" s="7">
        <f t="shared" si="29"/>
        <v>220.95222199792622</v>
      </c>
      <c r="I396" s="7">
        <f t="shared" si="30"/>
        <v>9.5993049221550653</v>
      </c>
      <c r="J396" s="7">
        <f t="shared" si="31"/>
        <v>17.011895595633881</v>
      </c>
      <c r="K396" s="7">
        <f t="shared" si="28"/>
        <v>18.980022601826267</v>
      </c>
    </row>
    <row r="397" spans="1:11" ht="12.75" x14ac:dyDescent="0.2">
      <c r="A397" s="2">
        <v>1903.05</v>
      </c>
      <c r="B397" s="7">
        <v>7.6</v>
      </c>
      <c r="C397" s="7">
        <v>0.33829999999999999</v>
      </c>
      <c r="D397" s="7">
        <v>0.58830000000000005</v>
      </c>
      <c r="E397" s="7">
        <v>8.18251405</v>
      </c>
      <c r="F397" s="7">
        <f t="shared" si="32"/>
        <v>1903.3749999999707</v>
      </c>
      <c r="G397" s="7">
        <f>G393*8/12+G405*4/12</f>
        <v>3.333333333333333</v>
      </c>
      <c r="H397" s="7">
        <f t="shared" si="29"/>
        <v>221.71574517491965</v>
      </c>
      <c r="I397" s="7">
        <f t="shared" si="30"/>
        <v>9.8692679727204364</v>
      </c>
      <c r="J397" s="7">
        <f t="shared" si="31"/>
        <v>17.162549064000689</v>
      </c>
      <c r="K397" s="7">
        <f t="shared" si="28"/>
        <v>18.954858723039877</v>
      </c>
    </row>
    <row r="398" spans="1:11" ht="12.75" x14ac:dyDescent="0.2">
      <c r="A398" s="2">
        <v>1903.06</v>
      </c>
      <c r="B398" s="7">
        <v>7.18</v>
      </c>
      <c r="C398" s="7">
        <v>0.34</v>
      </c>
      <c r="D398" s="7">
        <v>0.57999999999999996</v>
      </c>
      <c r="E398" s="7">
        <v>8.18251405</v>
      </c>
      <c r="F398" s="7">
        <f t="shared" si="32"/>
        <v>1903.4583333333039</v>
      </c>
      <c r="G398" s="7">
        <f>G393*7/12+G405*5/12</f>
        <v>3.3416666666666668</v>
      </c>
      <c r="H398" s="7">
        <f t="shared" si="29"/>
        <v>209.46303294156883</v>
      </c>
      <c r="I398" s="7">
        <f t="shared" si="30"/>
        <v>9.9188622841411416</v>
      </c>
      <c r="J398" s="7">
        <f t="shared" si="31"/>
        <v>16.920412131770181</v>
      </c>
      <c r="K398" s="7">
        <f t="shared" si="28"/>
        <v>17.818551722968518</v>
      </c>
    </row>
    <row r="399" spans="1:11" ht="12.75" x14ac:dyDescent="0.2">
      <c r="A399" s="2">
        <v>1903.07</v>
      </c>
      <c r="B399" s="7">
        <v>6.85</v>
      </c>
      <c r="C399" s="7">
        <v>0.3417</v>
      </c>
      <c r="D399" s="7">
        <v>0.57169999999999999</v>
      </c>
      <c r="E399" s="7">
        <v>8.18251405</v>
      </c>
      <c r="F399" s="7">
        <f t="shared" si="32"/>
        <v>1903.5416666666372</v>
      </c>
      <c r="G399" s="7">
        <f>G393*6/12+G405*6/12</f>
        <v>3.3499999999999996</v>
      </c>
      <c r="H399" s="7">
        <f t="shared" si="29"/>
        <v>199.83590190107887</v>
      </c>
      <c r="I399" s="7">
        <f t="shared" si="30"/>
        <v>9.9684565955618485</v>
      </c>
      <c r="J399" s="7">
        <f t="shared" si="31"/>
        <v>16.67827519953968</v>
      </c>
      <c r="K399" s="7">
        <f t="shared" si="28"/>
        <v>16.918178414766665</v>
      </c>
    </row>
    <row r="400" spans="1:11" ht="12.75" x14ac:dyDescent="0.2">
      <c r="A400" s="2">
        <v>1903.08</v>
      </c>
      <c r="B400" s="7">
        <v>6.63</v>
      </c>
      <c r="C400" s="7">
        <v>0.34329999999999999</v>
      </c>
      <c r="D400" s="7">
        <v>0.56330000000000002</v>
      </c>
      <c r="E400" s="7">
        <v>8.18251405</v>
      </c>
      <c r="F400" s="7">
        <f t="shared" si="32"/>
        <v>1903.6249999999704</v>
      </c>
      <c r="G400" s="7">
        <f>G393*5/12+G405*7/12</f>
        <v>3.3583333333333334</v>
      </c>
      <c r="H400" s="7">
        <f t="shared" si="29"/>
        <v>193.41781454075226</v>
      </c>
      <c r="I400" s="7">
        <f t="shared" si="30"/>
        <v>10.015133594546041</v>
      </c>
      <c r="J400" s="7">
        <f t="shared" si="31"/>
        <v>16.433220954872663</v>
      </c>
      <c r="K400" s="7">
        <f t="shared" si="28"/>
        <v>16.299118790903499</v>
      </c>
    </row>
    <row r="401" spans="1:11" ht="12.75" x14ac:dyDescent="0.2">
      <c r="A401" s="2">
        <v>1903.09</v>
      </c>
      <c r="B401" s="7">
        <v>6.47</v>
      </c>
      <c r="C401" s="7">
        <v>0.34499999999999997</v>
      </c>
      <c r="D401" s="7">
        <v>0.55500000000000005</v>
      </c>
      <c r="E401" s="7">
        <v>8.2776793390000005</v>
      </c>
      <c r="F401" s="7">
        <f t="shared" si="32"/>
        <v>1903.7083333333037</v>
      </c>
      <c r="G401" s="7">
        <f>G393*4/12+G405*8/12</f>
        <v>3.3666666666666663</v>
      </c>
      <c r="H401" s="7">
        <f t="shared" si="29"/>
        <v>186.58012732184184</v>
      </c>
      <c r="I401" s="7">
        <f t="shared" si="30"/>
        <v>9.9490176083516904</v>
      </c>
      <c r="J401" s="7">
        <f t="shared" si="31"/>
        <v>16.004941369957066</v>
      </c>
      <c r="K401" s="7">
        <f t="shared" si="28"/>
        <v>15.654359115196918</v>
      </c>
    </row>
    <row r="402" spans="1:11" ht="12.75" x14ac:dyDescent="0.2">
      <c r="A402" s="2">
        <v>1903.1</v>
      </c>
      <c r="B402" s="7">
        <v>6.26</v>
      </c>
      <c r="C402" s="7">
        <v>0.34670000000000001</v>
      </c>
      <c r="D402" s="7">
        <v>0.54669999999999996</v>
      </c>
      <c r="E402" s="7">
        <v>8.18251405</v>
      </c>
      <c r="F402" s="7">
        <f t="shared" si="32"/>
        <v>1903.791666666637</v>
      </c>
      <c r="G402" s="7">
        <f>G393*3/12+G405*9/12</f>
        <v>3.3749999999999996</v>
      </c>
      <c r="H402" s="7">
        <f t="shared" si="29"/>
        <v>182.62375852565748</v>
      </c>
      <c r="I402" s="7">
        <f t="shared" si="30"/>
        <v>10.114322217387453</v>
      </c>
      <c r="J402" s="7">
        <f t="shared" si="31"/>
        <v>15.948947090411652</v>
      </c>
      <c r="K402" s="7">
        <f t="shared" ref="K402:K465" si="33">H402/AVERAGE(J282:J401)</f>
        <v>15.252943825778841</v>
      </c>
    </row>
    <row r="403" spans="1:11" ht="12.75" x14ac:dyDescent="0.2">
      <c r="A403" s="2">
        <v>1903.11</v>
      </c>
      <c r="B403" s="7">
        <v>6.28</v>
      </c>
      <c r="C403" s="7">
        <v>0.3483</v>
      </c>
      <c r="D403" s="7">
        <v>0.5383</v>
      </c>
      <c r="E403" s="7">
        <v>8.0873811569999994</v>
      </c>
      <c r="F403" s="7">
        <f t="shared" si="32"/>
        <v>1903.8749999999702</v>
      </c>
      <c r="G403" s="7">
        <f>G393*2/12+G405*10/12</f>
        <v>3.3833333333333333</v>
      </c>
      <c r="H403" s="7">
        <f t="shared" si="29"/>
        <v>185.36231085169811</v>
      </c>
      <c r="I403" s="7">
        <f t="shared" si="30"/>
        <v>10.28052434230039</v>
      </c>
      <c r="J403" s="7">
        <f t="shared" si="31"/>
        <v>15.888619734310366</v>
      </c>
      <c r="K403" s="7">
        <f t="shared" si="33"/>
        <v>15.407877534297901</v>
      </c>
    </row>
    <row r="404" spans="1:11" ht="12.75" x14ac:dyDescent="0.2">
      <c r="A404" s="2">
        <v>1903.12</v>
      </c>
      <c r="B404" s="7">
        <v>6.57</v>
      </c>
      <c r="C404" s="7">
        <v>0.35</v>
      </c>
      <c r="D404" s="7">
        <v>0.53</v>
      </c>
      <c r="E404" s="7">
        <v>8.0873811569999994</v>
      </c>
      <c r="F404" s="7">
        <f t="shared" si="32"/>
        <v>1903.9583333333035</v>
      </c>
      <c r="G404" s="7">
        <f>G393*1/12+G405*11/12</f>
        <v>3.3916666666666666</v>
      </c>
      <c r="H404" s="7">
        <f t="shared" si="29"/>
        <v>193.92203539739756</v>
      </c>
      <c r="I404" s="7">
        <f t="shared" si="30"/>
        <v>10.33070203791311</v>
      </c>
      <c r="J404" s="7">
        <f t="shared" si="31"/>
        <v>15.64363451455414</v>
      </c>
      <c r="K404" s="7">
        <f t="shared" si="33"/>
        <v>16.042894140050141</v>
      </c>
    </row>
    <row r="405" spans="1:11" ht="12.75" x14ac:dyDescent="0.2">
      <c r="A405" s="2">
        <v>1904.01</v>
      </c>
      <c r="B405" s="7">
        <v>6.68</v>
      </c>
      <c r="C405" s="7">
        <v>0.34670000000000001</v>
      </c>
      <c r="D405" s="7">
        <v>0.52669999999999995</v>
      </c>
      <c r="E405" s="7">
        <v>8.2776793390000005</v>
      </c>
      <c r="F405" s="7">
        <f t="shared" si="32"/>
        <v>1904.0416666666367</v>
      </c>
      <c r="G405" s="7">
        <v>3.4</v>
      </c>
      <c r="H405" s="7">
        <f t="shared" si="29"/>
        <v>192.63605108344723</v>
      </c>
      <c r="I405" s="7">
        <f t="shared" si="30"/>
        <v>9.9980417530884953</v>
      </c>
      <c r="J405" s="7">
        <f t="shared" si="31"/>
        <v>15.188833548750246</v>
      </c>
      <c r="K405" s="7">
        <f t="shared" si="33"/>
        <v>15.861833914033642</v>
      </c>
    </row>
    <row r="406" spans="1:11" ht="12.75" x14ac:dyDescent="0.2">
      <c r="A406" s="2">
        <v>1904.02</v>
      </c>
      <c r="B406" s="7">
        <v>6.5</v>
      </c>
      <c r="C406" s="7">
        <v>0.34329999999999999</v>
      </c>
      <c r="D406" s="7">
        <v>0.52329999999999999</v>
      </c>
      <c r="E406" s="7">
        <v>8.4679289260000008</v>
      </c>
      <c r="F406" s="7">
        <f t="shared" si="32"/>
        <v>1904.12499999997</v>
      </c>
      <c r="G406" s="7">
        <f>G405*11/12+G417*1/12</f>
        <v>3.4066666666666667</v>
      </c>
      <c r="H406" s="7">
        <f t="shared" si="29"/>
        <v>183.2339127500135</v>
      </c>
      <c r="I406" s="7">
        <f t="shared" si="30"/>
        <v>9.6775695764737897</v>
      </c>
      <c r="J406" s="7">
        <f t="shared" si="31"/>
        <v>14.751739468012625</v>
      </c>
      <c r="K406" s="7">
        <f t="shared" si="33"/>
        <v>15.021498380331439</v>
      </c>
    </row>
    <row r="407" spans="1:11" ht="12.75" x14ac:dyDescent="0.2">
      <c r="A407" s="2">
        <v>1904.03</v>
      </c>
      <c r="B407" s="7">
        <v>6.48</v>
      </c>
      <c r="C407" s="7">
        <v>0.34</v>
      </c>
      <c r="D407" s="7">
        <v>0.52</v>
      </c>
      <c r="E407" s="7">
        <v>8.3728446279999993</v>
      </c>
      <c r="F407" s="7">
        <f t="shared" si="32"/>
        <v>1904.2083333333032</v>
      </c>
      <c r="G407" s="7">
        <f>G405*10/12+G417*2/12</f>
        <v>3.4133333333333336</v>
      </c>
      <c r="H407" s="7">
        <f t="shared" si="29"/>
        <v>184.7445675543951</v>
      </c>
      <c r="I407" s="7">
        <f t="shared" si="30"/>
        <v>9.6933878037799879</v>
      </c>
      <c r="J407" s="7">
        <f t="shared" si="31"/>
        <v>14.825181346957629</v>
      </c>
      <c r="K407" s="7">
        <f t="shared" si="33"/>
        <v>15.081930176258869</v>
      </c>
    </row>
    <row r="408" spans="1:11" ht="12.75" x14ac:dyDescent="0.2">
      <c r="A408" s="2">
        <v>1904.04</v>
      </c>
      <c r="B408" s="7">
        <v>6.64</v>
      </c>
      <c r="C408" s="7">
        <v>0.3367</v>
      </c>
      <c r="D408" s="7">
        <v>0.51670000000000005</v>
      </c>
      <c r="E408" s="7">
        <v>8.2776793390000005</v>
      </c>
      <c r="F408" s="7">
        <f t="shared" si="32"/>
        <v>1904.2916666666365</v>
      </c>
      <c r="G408" s="7">
        <f>G405*9/12+G417*3/12</f>
        <v>3.42</v>
      </c>
      <c r="H408" s="7">
        <f t="shared" si="29"/>
        <v>191.48254179552239</v>
      </c>
      <c r="I408" s="7">
        <f t="shared" si="30"/>
        <v>9.7096644311072868</v>
      </c>
      <c r="J408" s="7">
        <f t="shared" si="31"/>
        <v>14.900456226769041</v>
      </c>
      <c r="K408" s="7">
        <f t="shared" si="33"/>
        <v>15.565490611691486</v>
      </c>
    </row>
    <row r="409" spans="1:11" ht="12.75" x14ac:dyDescent="0.2">
      <c r="A409" s="2">
        <v>1904.05</v>
      </c>
      <c r="B409" s="7">
        <v>6.5</v>
      </c>
      <c r="C409" s="7">
        <v>0.33329999999999999</v>
      </c>
      <c r="D409" s="7">
        <v>0.51329999999999998</v>
      </c>
      <c r="E409" s="7">
        <v>8.0873811569999994</v>
      </c>
      <c r="F409" s="7">
        <f t="shared" si="32"/>
        <v>1904.3749999999698</v>
      </c>
      <c r="G409" s="7">
        <f>G405*8/12+G417*4/12</f>
        <v>3.4266666666666667</v>
      </c>
      <c r="H409" s="7">
        <f t="shared" si="29"/>
        <v>191.85589498981491</v>
      </c>
      <c r="I409" s="7">
        <f t="shared" si="30"/>
        <v>9.8377799692469701</v>
      </c>
      <c r="J409" s="7">
        <f t="shared" si="31"/>
        <v>15.150712445887999</v>
      </c>
      <c r="K409" s="7">
        <f t="shared" si="33"/>
        <v>15.52582089625464</v>
      </c>
    </row>
    <row r="410" spans="1:11" ht="12.75" x14ac:dyDescent="0.2">
      <c r="A410" s="2">
        <v>1904.06</v>
      </c>
      <c r="B410" s="7">
        <v>6.51</v>
      </c>
      <c r="C410" s="7">
        <v>0.33</v>
      </c>
      <c r="D410" s="7">
        <v>0.51</v>
      </c>
      <c r="E410" s="7">
        <v>8.0873811569999994</v>
      </c>
      <c r="F410" s="7">
        <f t="shared" si="32"/>
        <v>1904.458333333303</v>
      </c>
      <c r="G410" s="7">
        <f>G405*7/12+G417*5/12</f>
        <v>3.4333333333333336</v>
      </c>
      <c r="H410" s="7">
        <f t="shared" si="29"/>
        <v>192.15105790518385</v>
      </c>
      <c r="I410" s="7">
        <f t="shared" si="30"/>
        <v>9.7403762071752187</v>
      </c>
      <c r="J410" s="7">
        <f t="shared" si="31"/>
        <v>15.053308683816248</v>
      </c>
      <c r="K410" s="7">
        <f t="shared" si="33"/>
        <v>15.474433638652656</v>
      </c>
    </row>
    <row r="411" spans="1:11" ht="12.75" x14ac:dyDescent="0.2">
      <c r="A411" s="2">
        <v>1904.07</v>
      </c>
      <c r="B411" s="7">
        <v>6.78</v>
      </c>
      <c r="C411" s="7">
        <v>0.32669999999999999</v>
      </c>
      <c r="D411" s="7">
        <v>0.50670000000000004</v>
      </c>
      <c r="E411" s="7">
        <v>8.0873811569999994</v>
      </c>
      <c r="F411" s="7">
        <f t="shared" si="32"/>
        <v>1904.5416666666363</v>
      </c>
      <c r="G411" s="7">
        <f>G405*6/12+G417*6/12</f>
        <v>3.44</v>
      </c>
      <c r="H411" s="7">
        <f t="shared" si="29"/>
        <v>200.12045662014543</v>
      </c>
      <c r="I411" s="7">
        <f t="shared" si="30"/>
        <v>9.6429724451034655</v>
      </c>
      <c r="J411" s="7">
        <f t="shared" si="31"/>
        <v>14.955904921744496</v>
      </c>
      <c r="K411" s="7">
        <f t="shared" si="33"/>
        <v>16.036401629624109</v>
      </c>
    </row>
    <row r="412" spans="1:11" ht="12.75" x14ac:dyDescent="0.2">
      <c r="A412" s="2">
        <v>1904.08</v>
      </c>
      <c r="B412" s="7">
        <v>7.01</v>
      </c>
      <c r="C412" s="7">
        <v>0.32329999999999998</v>
      </c>
      <c r="D412" s="7">
        <v>0.50329999999999997</v>
      </c>
      <c r="E412" s="7">
        <v>8.18251405</v>
      </c>
      <c r="F412" s="7">
        <f t="shared" si="32"/>
        <v>1904.6249999999695</v>
      </c>
      <c r="G412" s="7">
        <f>G405*5/12+G417*7/12</f>
        <v>3.4466666666666663</v>
      </c>
      <c r="H412" s="7">
        <f t="shared" si="29"/>
        <v>204.50360179949823</v>
      </c>
      <c r="I412" s="7">
        <f t="shared" si="30"/>
        <v>9.4316711072436217</v>
      </c>
      <c r="J412" s="7">
        <f t="shared" si="31"/>
        <v>14.682833492965401</v>
      </c>
      <c r="K412" s="7">
        <f t="shared" si="33"/>
        <v>16.30465197885103</v>
      </c>
    </row>
    <row r="413" spans="1:11" ht="12.75" x14ac:dyDescent="0.2">
      <c r="A413" s="2">
        <v>1904.09</v>
      </c>
      <c r="B413" s="7">
        <v>7.32</v>
      </c>
      <c r="C413" s="7">
        <v>0.32</v>
      </c>
      <c r="D413" s="7">
        <v>0.5</v>
      </c>
      <c r="E413" s="7">
        <v>8.2776793390000005</v>
      </c>
      <c r="F413" s="7">
        <f t="shared" si="32"/>
        <v>1904.7083333333028</v>
      </c>
      <c r="G413" s="7">
        <f>G405*4/12+G417*8/12</f>
        <v>3.4533333333333331</v>
      </c>
      <c r="H413" s="7">
        <f t="shared" si="29"/>
        <v>211.09219969024457</v>
      </c>
      <c r="I413" s="7">
        <f t="shared" si="30"/>
        <v>9.2280743033986692</v>
      </c>
      <c r="J413" s="7">
        <f t="shared" si="31"/>
        <v>14.418866099060422</v>
      </c>
      <c r="K413" s="7">
        <f t="shared" si="33"/>
        <v>16.742600049163691</v>
      </c>
    </row>
    <row r="414" spans="1:11" ht="12.75" x14ac:dyDescent="0.2">
      <c r="A414" s="2">
        <v>1904.1</v>
      </c>
      <c r="B414" s="7">
        <v>7.75</v>
      </c>
      <c r="C414" s="7">
        <v>0.31669999999999998</v>
      </c>
      <c r="D414" s="7">
        <v>0.49669999999999997</v>
      </c>
      <c r="E414" s="7">
        <v>8.2776793390000005</v>
      </c>
      <c r="F414" s="7">
        <f t="shared" si="32"/>
        <v>1904.791666666636</v>
      </c>
      <c r="G414" s="7">
        <f>G405*3/12+G417*9/12</f>
        <v>3.46</v>
      </c>
      <c r="H414" s="7">
        <f t="shared" si="29"/>
        <v>223.49242453543653</v>
      </c>
      <c r="I414" s="7">
        <f t="shared" si="30"/>
        <v>9.1329097871448699</v>
      </c>
      <c r="J414" s="7">
        <f t="shared" si="31"/>
        <v>14.323701582806622</v>
      </c>
      <c r="K414" s="7">
        <f t="shared" si="33"/>
        <v>17.633197370821406</v>
      </c>
    </row>
    <row r="415" spans="1:11" ht="12.75" x14ac:dyDescent="0.2">
      <c r="A415" s="2">
        <v>1904.11</v>
      </c>
      <c r="B415" s="7">
        <v>8.17</v>
      </c>
      <c r="C415" s="7">
        <v>0.31330000000000002</v>
      </c>
      <c r="D415" s="7">
        <v>0.49330000000000002</v>
      </c>
      <c r="E415" s="7">
        <v>8.4679289260000008</v>
      </c>
      <c r="F415" s="7">
        <f t="shared" si="32"/>
        <v>1904.8749999999693</v>
      </c>
      <c r="G415" s="7">
        <f>G405*2/12+G417*10/12</f>
        <v>3.4666666666666668</v>
      </c>
      <c r="H415" s="7">
        <f t="shared" si="29"/>
        <v>230.31093341040162</v>
      </c>
      <c r="I415" s="7">
        <f t="shared" si="30"/>
        <v>8.8318745945506514</v>
      </c>
      <c r="J415" s="7">
        <f t="shared" si="31"/>
        <v>13.906044486089487</v>
      </c>
      <c r="K415" s="7">
        <f t="shared" si="33"/>
        <v>18.076200223770069</v>
      </c>
    </row>
    <row r="416" spans="1:11" ht="12.75" x14ac:dyDescent="0.2">
      <c r="A416" s="2">
        <v>1904.12</v>
      </c>
      <c r="B416" s="7">
        <v>8.25</v>
      </c>
      <c r="C416" s="7">
        <v>0.31</v>
      </c>
      <c r="D416" s="7">
        <v>0.49</v>
      </c>
      <c r="E416" s="7">
        <v>8.4679289260000008</v>
      </c>
      <c r="F416" s="7">
        <f t="shared" si="32"/>
        <v>1904.9583333333026</v>
      </c>
      <c r="G416" s="7">
        <f>G405*1/12+G417*11/12</f>
        <v>3.4733333333333332</v>
      </c>
      <c r="H416" s="7">
        <f t="shared" si="29"/>
        <v>232.56612002886331</v>
      </c>
      <c r="I416" s="7">
        <f t="shared" si="30"/>
        <v>8.7388481465391052</v>
      </c>
      <c r="J416" s="7">
        <f t="shared" si="31"/>
        <v>13.81301803807794</v>
      </c>
      <c r="K416" s="7">
        <f t="shared" si="33"/>
        <v>18.159679118703203</v>
      </c>
    </row>
    <row r="417" spans="1:11" ht="12.75" x14ac:dyDescent="0.2">
      <c r="A417" s="2">
        <v>1905.01</v>
      </c>
      <c r="B417" s="7">
        <v>8.43</v>
      </c>
      <c r="C417" s="7">
        <v>0.31169999999999998</v>
      </c>
      <c r="D417" s="7">
        <v>0.505</v>
      </c>
      <c r="E417" s="7">
        <v>8.4679289260000008</v>
      </c>
      <c r="F417" s="7">
        <f t="shared" si="32"/>
        <v>1905.0416666666358</v>
      </c>
      <c r="G417" s="7">
        <v>3.48</v>
      </c>
      <c r="H417" s="7">
        <f t="shared" si="29"/>
        <v>237.64028992040213</v>
      </c>
      <c r="I417" s="7">
        <f t="shared" si="30"/>
        <v>8.7867708621814167</v>
      </c>
      <c r="J417" s="7">
        <f t="shared" si="31"/>
        <v>14.235865529039511</v>
      </c>
      <c r="K417" s="7">
        <f t="shared" si="33"/>
        <v>18.459852032455849</v>
      </c>
    </row>
    <row r="418" spans="1:11" ht="12.75" x14ac:dyDescent="0.2">
      <c r="A418" s="2">
        <v>1905.02</v>
      </c>
      <c r="B418" s="7">
        <v>8.8000000000000007</v>
      </c>
      <c r="C418" s="7">
        <v>0.31330000000000002</v>
      </c>
      <c r="D418" s="7">
        <v>0.52</v>
      </c>
      <c r="E418" s="7">
        <v>8.4679289260000008</v>
      </c>
      <c r="F418" s="7">
        <f t="shared" si="32"/>
        <v>1905.1249999999691</v>
      </c>
      <c r="G418" s="7">
        <f>G417*11/12+G429*1/12</f>
        <v>3.4758333333333331</v>
      </c>
      <c r="H418" s="7">
        <f t="shared" si="29"/>
        <v>248.07052803078756</v>
      </c>
      <c r="I418" s="7">
        <f t="shared" si="30"/>
        <v>8.8318745945506514</v>
      </c>
      <c r="J418" s="7">
        <f t="shared" si="31"/>
        <v>14.658713020001082</v>
      </c>
      <c r="K418" s="7">
        <f t="shared" si="33"/>
        <v>19.168996375829835</v>
      </c>
    </row>
    <row r="419" spans="1:11" ht="12.75" x14ac:dyDescent="0.2">
      <c r="A419" s="2">
        <v>1905.03</v>
      </c>
      <c r="B419" s="7">
        <v>9.0500000000000007</v>
      </c>
      <c r="C419" s="7">
        <v>0.315</v>
      </c>
      <c r="D419" s="7">
        <v>0.53500000000000003</v>
      </c>
      <c r="E419" s="7">
        <v>8.3728446279999993</v>
      </c>
      <c r="F419" s="7">
        <f t="shared" si="32"/>
        <v>1905.2083333333023</v>
      </c>
      <c r="G419" s="7">
        <f>G417*10/12+G429*2/12</f>
        <v>3.4716666666666667</v>
      </c>
      <c r="H419" s="7">
        <f t="shared" si="29"/>
        <v>258.01517536532026</v>
      </c>
      <c r="I419" s="7">
        <f t="shared" si="30"/>
        <v>8.9806387005608723</v>
      </c>
      <c r="J419" s="7">
        <f t="shared" si="31"/>
        <v>15.252830808889099</v>
      </c>
      <c r="K419" s="7">
        <f t="shared" si="33"/>
        <v>19.831506074218414</v>
      </c>
    </row>
    <row r="420" spans="1:11" ht="12.75" x14ac:dyDescent="0.2">
      <c r="A420" s="2">
        <v>1905.04</v>
      </c>
      <c r="B420" s="7">
        <v>8.94</v>
      </c>
      <c r="C420" s="7">
        <v>0.31669999999999998</v>
      </c>
      <c r="D420" s="7">
        <v>0.55000000000000004</v>
      </c>
      <c r="E420" s="7">
        <v>8.3728446279999993</v>
      </c>
      <c r="F420" s="7">
        <f t="shared" si="32"/>
        <v>1905.2916666666356</v>
      </c>
      <c r="G420" s="7">
        <f>G417*9/12+G429*3/12</f>
        <v>3.4674999999999998</v>
      </c>
      <c r="H420" s="7">
        <f t="shared" si="29"/>
        <v>254.87907931115615</v>
      </c>
      <c r="I420" s="7">
        <f t="shared" si="30"/>
        <v>9.02910563957977</v>
      </c>
      <c r="J420" s="7">
        <f t="shared" si="31"/>
        <v>15.680480270820571</v>
      </c>
      <c r="K420" s="7">
        <f t="shared" si="33"/>
        <v>19.482927524711286</v>
      </c>
    </row>
    <row r="421" spans="1:11" ht="12.75" x14ac:dyDescent="0.2">
      <c r="A421" s="2">
        <v>1905.05</v>
      </c>
      <c r="B421" s="7">
        <v>8.5</v>
      </c>
      <c r="C421" s="7">
        <v>0.31830000000000003</v>
      </c>
      <c r="D421" s="7">
        <v>0.56499999999999995</v>
      </c>
      <c r="E421" s="7">
        <v>8.2776793390000005</v>
      </c>
      <c r="F421" s="7">
        <f t="shared" si="32"/>
        <v>1905.3749999999688</v>
      </c>
      <c r="G421" s="7">
        <f>G417*8/12+G429*4/12</f>
        <v>3.4633333333333329</v>
      </c>
      <c r="H421" s="7">
        <f t="shared" si="29"/>
        <v>245.12072368402715</v>
      </c>
      <c r="I421" s="7">
        <f t="shared" si="30"/>
        <v>9.1790501586618642</v>
      </c>
      <c r="J421" s="7">
        <f t="shared" si="31"/>
        <v>16.293318691938275</v>
      </c>
      <c r="K421" s="7">
        <f t="shared" si="33"/>
        <v>18.62948750984512</v>
      </c>
    </row>
    <row r="422" spans="1:11" ht="12.75" x14ac:dyDescent="0.2">
      <c r="A422" s="2">
        <v>1905.06</v>
      </c>
      <c r="B422" s="7">
        <v>8.6</v>
      </c>
      <c r="C422" s="7">
        <v>0.32</v>
      </c>
      <c r="D422" s="7">
        <v>0.57999999999999996</v>
      </c>
      <c r="E422" s="7">
        <v>8.2776793390000005</v>
      </c>
      <c r="F422" s="7">
        <f t="shared" si="32"/>
        <v>1905.4583333333021</v>
      </c>
      <c r="G422" s="7">
        <f>G417*7/12+G429*5/12</f>
        <v>3.4591666666666665</v>
      </c>
      <c r="H422" s="7">
        <f t="shared" si="29"/>
        <v>248.0044969038392</v>
      </c>
      <c r="I422" s="7">
        <f t="shared" si="30"/>
        <v>9.2280743033986692</v>
      </c>
      <c r="J422" s="7">
        <f t="shared" si="31"/>
        <v>16.725884674910084</v>
      </c>
      <c r="K422" s="7">
        <f t="shared" si="33"/>
        <v>18.735862386183527</v>
      </c>
    </row>
    <row r="423" spans="1:11" ht="12.75" x14ac:dyDescent="0.2">
      <c r="A423" s="2">
        <v>1905.07</v>
      </c>
      <c r="B423" s="7">
        <v>8.8699999999999992</v>
      </c>
      <c r="C423" s="7">
        <v>0.32169999999999999</v>
      </c>
      <c r="D423" s="7">
        <v>0.59499999999999997</v>
      </c>
      <c r="E423" s="7">
        <v>8.2776793390000005</v>
      </c>
      <c r="F423" s="7">
        <f t="shared" si="32"/>
        <v>1905.5416666666354</v>
      </c>
      <c r="G423" s="7">
        <f>G417*6/12+G429*6/12</f>
        <v>3.4550000000000001</v>
      </c>
      <c r="H423" s="7">
        <f t="shared" si="29"/>
        <v>255.79068459733182</v>
      </c>
      <c r="I423" s="7">
        <f t="shared" si="30"/>
        <v>9.2770984481354741</v>
      </c>
      <c r="J423" s="7">
        <f t="shared" si="31"/>
        <v>17.1584506578819</v>
      </c>
      <c r="K423" s="7">
        <f t="shared" si="33"/>
        <v>19.205883309548042</v>
      </c>
    </row>
    <row r="424" spans="1:11" ht="12.75" x14ac:dyDescent="0.2">
      <c r="A424" s="2">
        <v>1905.08</v>
      </c>
      <c r="B424" s="7">
        <v>9.1999999999999993</v>
      </c>
      <c r="C424" s="7">
        <v>0.32329999999999998</v>
      </c>
      <c r="D424" s="7">
        <v>0.61</v>
      </c>
      <c r="E424" s="7">
        <v>8.3728446279999993</v>
      </c>
      <c r="F424" s="7">
        <f t="shared" si="32"/>
        <v>1905.6249999999686</v>
      </c>
      <c r="G424" s="7">
        <f>G417*5/12+G429*7/12</f>
        <v>3.4508333333333336</v>
      </c>
      <c r="H424" s="7">
        <f t="shared" si="29"/>
        <v>262.29166998463495</v>
      </c>
      <c r="I424" s="7">
        <f t="shared" si="30"/>
        <v>9.2172714028296188</v>
      </c>
      <c r="J424" s="7">
        <f t="shared" si="31"/>
        <v>17.391078118546449</v>
      </c>
      <c r="K424" s="7">
        <f t="shared" si="33"/>
        <v>19.573308430803714</v>
      </c>
    </row>
    <row r="425" spans="1:11" ht="12.75" x14ac:dyDescent="0.2">
      <c r="A425" s="2">
        <v>1905.09</v>
      </c>
      <c r="B425" s="7">
        <v>9.23</v>
      </c>
      <c r="C425" s="7">
        <v>0.32500000000000001</v>
      </c>
      <c r="D425" s="7">
        <v>0.625</v>
      </c>
      <c r="E425" s="7">
        <v>8.2776793390000005</v>
      </c>
      <c r="F425" s="7">
        <f t="shared" si="32"/>
        <v>1905.7083333333019</v>
      </c>
      <c r="G425" s="7">
        <f>G417*4/12+G429*8/12</f>
        <v>3.4466666666666663</v>
      </c>
      <c r="H425" s="7">
        <f t="shared" si="29"/>
        <v>266.17226818865544</v>
      </c>
      <c r="I425" s="7">
        <f t="shared" si="30"/>
        <v>9.3722629643892734</v>
      </c>
      <c r="J425" s="7">
        <f t="shared" si="31"/>
        <v>18.023582623825529</v>
      </c>
      <c r="K425" s="7">
        <f t="shared" si="33"/>
        <v>19.743492419697777</v>
      </c>
    </row>
    <row r="426" spans="1:11" ht="12.75" x14ac:dyDescent="0.2">
      <c r="A426" s="2">
        <v>1905.1</v>
      </c>
      <c r="B426" s="7">
        <v>9.36</v>
      </c>
      <c r="C426" s="7">
        <v>0.32669999999999999</v>
      </c>
      <c r="D426" s="7">
        <v>0.64</v>
      </c>
      <c r="E426" s="7">
        <v>8.2776793390000005</v>
      </c>
      <c r="F426" s="7">
        <f t="shared" si="32"/>
        <v>1905.7916666666351</v>
      </c>
      <c r="G426" s="7">
        <f>G417*3/12+G429*9/12</f>
        <v>3.4425000000000003</v>
      </c>
      <c r="H426" s="7">
        <f t="shared" si="29"/>
        <v>269.92117337441107</v>
      </c>
      <c r="I426" s="7">
        <f t="shared" si="30"/>
        <v>9.4212871091260784</v>
      </c>
      <c r="J426" s="7">
        <f t="shared" si="31"/>
        <v>18.456148606797338</v>
      </c>
      <c r="K426" s="7">
        <f t="shared" si="33"/>
        <v>19.897394814329523</v>
      </c>
    </row>
    <row r="427" spans="1:11" ht="12.75" x14ac:dyDescent="0.2">
      <c r="A427" s="2">
        <v>1905.11</v>
      </c>
      <c r="B427" s="7">
        <v>9.31</v>
      </c>
      <c r="C427" s="7">
        <v>0.32829999999999998</v>
      </c>
      <c r="D427" s="7">
        <v>0.65500000000000003</v>
      </c>
      <c r="E427" s="7">
        <v>8.3728446279999993</v>
      </c>
      <c r="F427" s="7">
        <f t="shared" si="32"/>
        <v>1905.8749999999684</v>
      </c>
      <c r="G427" s="7">
        <f>G417*2/12+G429*10/12</f>
        <v>3.4383333333333339</v>
      </c>
      <c r="H427" s="7">
        <f t="shared" si="29"/>
        <v>265.42776603879912</v>
      </c>
      <c r="I427" s="7">
        <f t="shared" si="30"/>
        <v>9.3598212234734408</v>
      </c>
      <c r="J427" s="7">
        <f t="shared" si="31"/>
        <v>18.674026504340862</v>
      </c>
      <c r="K427" s="7">
        <f t="shared" si="33"/>
        <v>19.443525693264977</v>
      </c>
    </row>
    <row r="428" spans="1:11" ht="12.75" x14ac:dyDescent="0.2">
      <c r="A428" s="2">
        <v>1905.12</v>
      </c>
      <c r="B428" s="7">
        <v>9.5399999999999991</v>
      </c>
      <c r="C428" s="7">
        <v>0.33</v>
      </c>
      <c r="D428" s="7">
        <v>0.67</v>
      </c>
      <c r="E428" s="7">
        <v>8.4679289260000008</v>
      </c>
      <c r="F428" s="7">
        <f t="shared" si="32"/>
        <v>1905.9583333333017</v>
      </c>
      <c r="G428" s="7">
        <f>G417*1/12+G429*11/12</f>
        <v>3.434166666666667</v>
      </c>
      <c r="H428" s="7">
        <f t="shared" si="29"/>
        <v>268.93100425155831</v>
      </c>
      <c r="I428" s="7">
        <f t="shared" si="30"/>
        <v>9.302644801154532</v>
      </c>
      <c r="J428" s="7">
        <f t="shared" si="31"/>
        <v>18.887187929616779</v>
      </c>
      <c r="K428" s="7">
        <f t="shared" si="33"/>
        <v>19.577960809096115</v>
      </c>
    </row>
    <row r="429" spans="1:11" ht="12.75" x14ac:dyDescent="0.2">
      <c r="A429" s="2">
        <v>1906.01</v>
      </c>
      <c r="B429" s="7">
        <v>9.8699999999999992</v>
      </c>
      <c r="C429" s="7">
        <v>0.33579999999999999</v>
      </c>
      <c r="D429" s="7">
        <v>0.67749999999999999</v>
      </c>
      <c r="E429" s="7">
        <v>8.4679289260000008</v>
      </c>
      <c r="F429" s="7">
        <f t="shared" si="32"/>
        <v>1906.0416666666349</v>
      </c>
      <c r="G429" s="7">
        <v>3.43</v>
      </c>
      <c r="H429" s="7">
        <f t="shared" si="29"/>
        <v>278.23364905271285</v>
      </c>
      <c r="I429" s="7">
        <f t="shared" si="30"/>
        <v>9.4661458309930051</v>
      </c>
      <c r="J429" s="7">
        <f t="shared" si="31"/>
        <v>19.098611675097562</v>
      </c>
      <c r="K429" s="7">
        <f t="shared" si="33"/>
        <v>20.13240226080789</v>
      </c>
    </row>
    <row r="430" spans="1:11" ht="12.75" x14ac:dyDescent="0.2">
      <c r="A430" s="2">
        <v>1906.02</v>
      </c>
      <c r="B430" s="7">
        <v>9.8000000000000007</v>
      </c>
      <c r="C430" s="7">
        <v>0.3417</v>
      </c>
      <c r="D430" s="7">
        <v>0.68500000000000005</v>
      </c>
      <c r="E430" s="7">
        <v>8.4679289260000008</v>
      </c>
      <c r="F430" s="7">
        <f t="shared" si="32"/>
        <v>1906.1249999999682</v>
      </c>
      <c r="G430" s="7">
        <f>G429*11/12+G441*1/12</f>
        <v>3.45</v>
      </c>
      <c r="H430" s="7">
        <f t="shared" si="29"/>
        <v>276.26036076155884</v>
      </c>
      <c r="I430" s="7">
        <f t="shared" si="30"/>
        <v>9.6324658441045568</v>
      </c>
      <c r="J430" s="7">
        <f t="shared" si="31"/>
        <v>19.310035420578348</v>
      </c>
      <c r="K430" s="7">
        <f t="shared" si="33"/>
        <v>19.866752563675881</v>
      </c>
    </row>
    <row r="431" spans="1:11" ht="12.75" x14ac:dyDescent="0.2">
      <c r="A431" s="2">
        <v>1906.03</v>
      </c>
      <c r="B431" s="7">
        <v>9.56</v>
      </c>
      <c r="C431" s="7">
        <v>0.34749999999999998</v>
      </c>
      <c r="D431" s="7">
        <v>0.6925</v>
      </c>
      <c r="E431" s="7">
        <v>8.4679289260000008</v>
      </c>
      <c r="F431" s="7">
        <f t="shared" si="32"/>
        <v>1906.2083333333014</v>
      </c>
      <c r="G431" s="7">
        <f>G429*10/12+G441*2/12</f>
        <v>3.4700000000000006</v>
      </c>
      <c r="H431" s="7">
        <f t="shared" si="29"/>
        <v>269.49480090617374</v>
      </c>
      <c r="I431" s="7">
        <f t="shared" si="30"/>
        <v>9.7959668739430299</v>
      </c>
      <c r="J431" s="7">
        <f t="shared" si="31"/>
        <v>19.521459166059131</v>
      </c>
      <c r="K431" s="7">
        <f t="shared" si="33"/>
        <v>19.259453020854107</v>
      </c>
    </row>
    <row r="432" spans="1:11" ht="12.75" x14ac:dyDescent="0.2">
      <c r="A432" s="2">
        <v>1906.04</v>
      </c>
      <c r="B432" s="7">
        <v>9.43</v>
      </c>
      <c r="C432" s="7">
        <v>0.3533</v>
      </c>
      <c r="D432" s="7">
        <v>0.7</v>
      </c>
      <c r="E432" s="7">
        <v>8.4679289260000008</v>
      </c>
      <c r="F432" s="7">
        <f t="shared" si="32"/>
        <v>1906.2916666666347</v>
      </c>
      <c r="G432" s="7">
        <f>G429*9/12+G441*3/12</f>
        <v>3.49</v>
      </c>
      <c r="H432" s="7">
        <f t="shared" si="29"/>
        <v>265.83012265117344</v>
      </c>
      <c r="I432" s="7">
        <f t="shared" si="30"/>
        <v>9.959467903781503</v>
      </c>
      <c r="J432" s="7">
        <f t="shared" si="31"/>
        <v>19.732882911539914</v>
      </c>
      <c r="K432" s="7">
        <f t="shared" si="33"/>
        <v>18.876204996115874</v>
      </c>
    </row>
    <row r="433" spans="1:11" ht="12.75" x14ac:dyDescent="0.2">
      <c r="A433" s="2">
        <v>1906.05</v>
      </c>
      <c r="B433" s="7">
        <v>9.18</v>
      </c>
      <c r="C433" s="7">
        <v>0.35920000000000002</v>
      </c>
      <c r="D433" s="7">
        <v>0.70750000000000002</v>
      </c>
      <c r="E433" s="7">
        <v>8.5630942149999996</v>
      </c>
      <c r="F433" s="7">
        <f t="shared" si="32"/>
        <v>1906.3749999999679</v>
      </c>
      <c r="G433" s="7">
        <f>G429*8/12+G441*4/12</f>
        <v>3.51</v>
      </c>
      <c r="H433" s="7">
        <f t="shared" si="29"/>
        <v>255.90670322900328</v>
      </c>
      <c r="I433" s="7">
        <f t="shared" si="30"/>
        <v>10.013255751618516</v>
      </c>
      <c r="J433" s="7">
        <f t="shared" si="31"/>
        <v>19.722657138836585</v>
      </c>
      <c r="K433" s="7">
        <f t="shared" si="33"/>
        <v>18.054044460926388</v>
      </c>
    </row>
    <row r="434" spans="1:11" ht="12.75" x14ac:dyDescent="0.2">
      <c r="A434" s="2">
        <v>1906.06</v>
      </c>
      <c r="B434" s="7">
        <v>9.3000000000000007</v>
      </c>
      <c r="C434" s="7">
        <v>0.36499999999999999</v>
      </c>
      <c r="D434" s="7">
        <v>0.71499999999999997</v>
      </c>
      <c r="E434" s="7">
        <v>8.5630942149999996</v>
      </c>
      <c r="F434" s="7">
        <f t="shared" si="32"/>
        <v>1906.4583333333012</v>
      </c>
      <c r="G434" s="7">
        <f>G429*7/12+G441*5/12</f>
        <v>3.5300000000000002</v>
      </c>
      <c r="H434" s="7">
        <f t="shared" si="29"/>
        <v>259.25188889212751</v>
      </c>
      <c r="I434" s="7">
        <f t="shared" si="30"/>
        <v>10.174939725336188</v>
      </c>
      <c r="J434" s="7">
        <f t="shared" si="31"/>
        <v>19.931731242781844</v>
      </c>
      <c r="K434" s="7">
        <f t="shared" si="33"/>
        <v>18.172666376497492</v>
      </c>
    </row>
    <row r="435" spans="1:11" ht="12.75" x14ac:dyDescent="0.2">
      <c r="A435" s="2">
        <v>1906.07</v>
      </c>
      <c r="B435" s="7">
        <v>9.06</v>
      </c>
      <c r="C435" s="7">
        <v>0.37080000000000002</v>
      </c>
      <c r="D435" s="7">
        <v>0.72250000000000003</v>
      </c>
      <c r="E435" s="7">
        <v>8.2776793390000005</v>
      </c>
      <c r="F435" s="7">
        <f t="shared" si="32"/>
        <v>1906.5416666666345</v>
      </c>
      <c r="G435" s="7">
        <f>G429*6/12+G441*6/12</f>
        <v>3.55</v>
      </c>
      <c r="H435" s="7">
        <f t="shared" si="29"/>
        <v>261.26985371497483</v>
      </c>
      <c r="I435" s="7">
        <f t="shared" si="30"/>
        <v>10.693031099063209</v>
      </c>
      <c r="J435" s="7">
        <f t="shared" si="31"/>
        <v>20.835261513142306</v>
      </c>
      <c r="K435" s="7">
        <f t="shared" si="33"/>
        <v>18.195200143513734</v>
      </c>
    </row>
    <row r="436" spans="1:11" ht="12.75" x14ac:dyDescent="0.2">
      <c r="A436" s="2">
        <v>1906.08</v>
      </c>
      <c r="B436" s="7">
        <v>9.73</v>
      </c>
      <c r="C436" s="7">
        <v>0.37669999999999998</v>
      </c>
      <c r="D436" s="7">
        <v>0.73</v>
      </c>
      <c r="E436" s="7">
        <v>8.4679289260000008</v>
      </c>
      <c r="F436" s="7">
        <f t="shared" si="32"/>
        <v>1906.6249999999677</v>
      </c>
      <c r="G436" s="7">
        <f>G429*5/12+G441*7/12</f>
        <v>3.5700000000000003</v>
      </c>
      <c r="H436" s="7">
        <f t="shared" si="29"/>
        <v>274.28707247040489</v>
      </c>
      <c r="I436" s="7">
        <f t="shared" si="30"/>
        <v>10.619109989681551</v>
      </c>
      <c r="J436" s="7">
        <f t="shared" si="31"/>
        <v>20.578577893463056</v>
      </c>
      <c r="K436" s="7">
        <f t="shared" si="33"/>
        <v>18.967251477549286</v>
      </c>
    </row>
    <row r="437" spans="1:11" ht="12.75" x14ac:dyDescent="0.2">
      <c r="A437" s="2">
        <v>1906.09</v>
      </c>
      <c r="B437" s="7">
        <v>10.029999999999999</v>
      </c>
      <c r="C437" s="7">
        <v>0.38250000000000001</v>
      </c>
      <c r="D437" s="7">
        <v>0.73750000000000004</v>
      </c>
      <c r="E437" s="7">
        <v>8.5630942149999996</v>
      </c>
      <c r="F437" s="7">
        <f t="shared" si="32"/>
        <v>1906.708333333301</v>
      </c>
      <c r="G437" s="7">
        <f>G429*4/12+G441*8/12</f>
        <v>3.59</v>
      </c>
      <c r="H437" s="7">
        <f t="shared" si="29"/>
        <v>279.60176834279986</v>
      </c>
      <c r="I437" s="7">
        <f t="shared" si="30"/>
        <v>10.662779301208468</v>
      </c>
      <c r="J437" s="7">
        <f t="shared" si="31"/>
        <v>20.558953554617638</v>
      </c>
      <c r="K437" s="7">
        <f t="shared" si="33"/>
        <v>19.20099368200135</v>
      </c>
    </row>
    <row r="438" spans="1:11" ht="12.75" x14ac:dyDescent="0.2">
      <c r="A438" s="2">
        <v>1906.1</v>
      </c>
      <c r="B438" s="7">
        <v>9.73</v>
      </c>
      <c r="C438" s="7">
        <v>0.38829999999999998</v>
      </c>
      <c r="D438" s="7">
        <v>0.745</v>
      </c>
      <c r="E438" s="7">
        <v>8.7534247930000006</v>
      </c>
      <c r="F438" s="7">
        <f t="shared" si="32"/>
        <v>1906.7916666666342</v>
      </c>
      <c r="G438" s="7">
        <f>G429*3/12+G441*9/12</f>
        <v>3.61</v>
      </c>
      <c r="H438" s="7">
        <f t="shared" si="29"/>
        <v>265.34110818629387</v>
      </c>
      <c r="I438" s="7">
        <f t="shared" si="30"/>
        <v>10.589100956704819</v>
      </c>
      <c r="J438" s="7">
        <f t="shared" si="31"/>
        <v>20.316456896072857</v>
      </c>
      <c r="K438" s="7">
        <f t="shared" si="33"/>
        <v>18.095380908869089</v>
      </c>
    </row>
    <row r="439" spans="1:11" ht="12.75" x14ac:dyDescent="0.2">
      <c r="A439" s="2">
        <v>1906.11</v>
      </c>
      <c r="B439" s="7">
        <v>9.93</v>
      </c>
      <c r="C439" s="7">
        <v>0.39419999999999999</v>
      </c>
      <c r="D439" s="7">
        <v>0.75249999999999995</v>
      </c>
      <c r="E439" s="7">
        <v>8.8485090910000004</v>
      </c>
      <c r="F439" s="7">
        <f t="shared" si="32"/>
        <v>1906.8749999999675</v>
      </c>
      <c r="G439" s="7">
        <f>G429*2/12+G441*10/12</f>
        <v>3.6300000000000003</v>
      </c>
      <c r="H439" s="7">
        <f t="shared" si="29"/>
        <v>267.88527995196017</v>
      </c>
      <c r="I439" s="7">
        <f t="shared" si="30"/>
        <v>10.634479089331592</v>
      </c>
      <c r="J439" s="7">
        <f t="shared" si="31"/>
        <v>20.30047061065962</v>
      </c>
      <c r="K439" s="7">
        <f t="shared" si="33"/>
        <v>18.141851654007951</v>
      </c>
    </row>
    <row r="440" spans="1:11" ht="12.75" x14ac:dyDescent="0.2">
      <c r="A440" s="2">
        <v>1906.12</v>
      </c>
      <c r="B440" s="7">
        <v>9.84</v>
      </c>
      <c r="C440" s="7">
        <v>0.4</v>
      </c>
      <c r="D440" s="7">
        <v>0.76</v>
      </c>
      <c r="E440" s="7">
        <v>8.9436743799999991</v>
      </c>
      <c r="F440" s="7">
        <f t="shared" si="32"/>
        <v>1906.9583333333007</v>
      </c>
      <c r="G440" s="7">
        <f>G429*1/12+G441*11/12</f>
        <v>3.6499999999999995</v>
      </c>
      <c r="H440" s="7">
        <f t="shared" si="29"/>
        <v>262.63271449737192</v>
      </c>
      <c r="I440" s="7">
        <f t="shared" si="30"/>
        <v>10.676126605584225</v>
      </c>
      <c r="J440" s="7">
        <f t="shared" si="31"/>
        <v>20.284640550610025</v>
      </c>
      <c r="K440" s="7">
        <f t="shared" si="33"/>
        <v>17.660003667768652</v>
      </c>
    </row>
    <row r="441" spans="1:11" ht="12.75" x14ac:dyDescent="0.2">
      <c r="A441" s="2">
        <v>1907.01</v>
      </c>
      <c r="B441" s="7">
        <v>9.56</v>
      </c>
      <c r="C441" s="7">
        <v>0.40329999999999999</v>
      </c>
      <c r="D441" s="7">
        <v>0.75170000000000003</v>
      </c>
      <c r="E441" s="7">
        <v>8.8485090910000004</v>
      </c>
      <c r="F441" s="7">
        <f t="shared" si="32"/>
        <v>1907.041666666634</v>
      </c>
      <c r="G441" s="7">
        <v>3.67</v>
      </c>
      <c r="H441" s="7">
        <f t="shared" si="29"/>
        <v>257.90365320651955</v>
      </c>
      <c r="I441" s="7">
        <f t="shared" si="30"/>
        <v>10.879973152530264</v>
      </c>
      <c r="J441" s="7">
        <f t="shared" si="31"/>
        <v>20.278888714993801</v>
      </c>
      <c r="K441" s="7">
        <f t="shared" si="33"/>
        <v>17.218913853705974</v>
      </c>
    </row>
    <row r="442" spans="1:11" ht="12.75" x14ac:dyDescent="0.2">
      <c r="A442" s="2">
        <v>1907.02</v>
      </c>
      <c r="B442" s="7">
        <v>9.26</v>
      </c>
      <c r="C442" s="7">
        <v>0.40670000000000001</v>
      </c>
      <c r="D442" s="7">
        <v>0.74329999999999996</v>
      </c>
      <c r="E442" s="7">
        <v>9.0388396689999997</v>
      </c>
      <c r="F442" s="7">
        <f t="shared" si="32"/>
        <v>1907.1249999999673</v>
      </c>
      <c r="G442" s="7">
        <f>G441*11/12+G453*1/12</f>
        <v>3.6866666666666665</v>
      </c>
      <c r="H442" s="7">
        <f t="shared" si="29"/>
        <v>244.55019127964573</v>
      </c>
      <c r="I442" s="7">
        <f t="shared" si="30"/>
        <v>10.740665528448371</v>
      </c>
      <c r="J442" s="7">
        <f t="shared" si="31"/>
        <v>19.630038572155581</v>
      </c>
      <c r="K442" s="7">
        <f t="shared" si="33"/>
        <v>16.217071288766146</v>
      </c>
    </row>
    <row r="443" spans="1:11" ht="12.75" x14ac:dyDescent="0.2">
      <c r="A443" s="2">
        <v>1907.03</v>
      </c>
      <c r="B443" s="7">
        <v>8.35</v>
      </c>
      <c r="C443" s="7">
        <v>0.41</v>
      </c>
      <c r="D443" s="7">
        <v>0.73499999999999999</v>
      </c>
      <c r="E443" s="7">
        <v>8.9436743799999991</v>
      </c>
      <c r="F443" s="7">
        <f t="shared" si="32"/>
        <v>1907.2083333333005</v>
      </c>
      <c r="G443" s="7">
        <f>G441*10/12+G453*2/12</f>
        <v>3.7033333333333336</v>
      </c>
      <c r="H443" s="7">
        <f t="shared" si="29"/>
        <v>222.86414289157068</v>
      </c>
      <c r="I443" s="7">
        <f t="shared" si="30"/>
        <v>10.943029770723829</v>
      </c>
      <c r="J443" s="7">
        <f t="shared" si="31"/>
        <v>19.617382637761011</v>
      </c>
      <c r="K443" s="7">
        <f t="shared" si="33"/>
        <v>14.687545255978641</v>
      </c>
    </row>
    <row r="444" spans="1:11" ht="12.75" x14ac:dyDescent="0.2">
      <c r="A444" s="2">
        <v>1907.04</v>
      </c>
      <c r="B444" s="7">
        <v>8.39</v>
      </c>
      <c r="C444" s="7">
        <v>0.4133</v>
      </c>
      <c r="D444" s="7">
        <v>0.72670000000000001</v>
      </c>
      <c r="E444" s="7">
        <v>8.9436743799999991</v>
      </c>
      <c r="F444" s="7">
        <f t="shared" si="32"/>
        <v>1907.2916666666338</v>
      </c>
      <c r="G444" s="7">
        <f>G441*9/12+G453*3/12</f>
        <v>3.7199999999999998</v>
      </c>
      <c r="H444" s="7">
        <f t="shared" si="29"/>
        <v>223.93175555212912</v>
      </c>
      <c r="I444" s="7">
        <f t="shared" si="30"/>
        <v>11.031107815219899</v>
      </c>
      <c r="J444" s="7">
        <f t="shared" si="31"/>
        <v>19.395853010695141</v>
      </c>
      <c r="K444" s="7">
        <f t="shared" si="33"/>
        <v>14.66970990560273</v>
      </c>
    </row>
    <row r="445" spans="1:11" ht="12.75" x14ac:dyDescent="0.2">
      <c r="A445" s="2">
        <v>1907.05</v>
      </c>
      <c r="B445" s="7">
        <v>8.1</v>
      </c>
      <c r="C445" s="7">
        <v>0.41670000000000001</v>
      </c>
      <c r="D445" s="7">
        <v>0.71830000000000005</v>
      </c>
      <c r="E445" s="7">
        <v>9.1340049590000003</v>
      </c>
      <c r="F445" s="7">
        <f t="shared" si="32"/>
        <v>1907.374999999967</v>
      </c>
      <c r="G445" s="7">
        <f>G441*8/12+G453*4/12</f>
        <v>3.7366666666666668</v>
      </c>
      <c r="H445" s="7">
        <f t="shared" si="29"/>
        <v>211.68665428573254</v>
      </c>
      <c r="I445" s="7">
        <f t="shared" si="30"/>
        <v>10.890102326032686</v>
      </c>
      <c r="J445" s="7">
        <f t="shared" si="31"/>
        <v>18.772163428819965</v>
      </c>
      <c r="K445" s="7">
        <f t="shared" si="33"/>
        <v>13.790107153424239</v>
      </c>
    </row>
    <row r="446" spans="1:11" ht="12.75" x14ac:dyDescent="0.2">
      <c r="A446" s="2">
        <v>1907.06</v>
      </c>
      <c r="B446" s="7">
        <v>7.84</v>
      </c>
      <c r="C446" s="7">
        <v>0.42</v>
      </c>
      <c r="D446" s="7">
        <v>0.71</v>
      </c>
      <c r="E446" s="7">
        <v>9.229089256</v>
      </c>
      <c r="F446" s="7">
        <f t="shared" si="32"/>
        <v>1907.4583333333003</v>
      </c>
      <c r="G446" s="7">
        <f>G441*7/12+G453*5/12</f>
        <v>3.753333333333333</v>
      </c>
      <c r="H446" s="7">
        <f t="shared" si="29"/>
        <v>202.78084089210802</v>
      </c>
      <c r="I446" s="7">
        <f t="shared" si="30"/>
        <v>10.863259333505788</v>
      </c>
      <c r="J446" s="7">
        <f t="shared" si="31"/>
        <v>18.364081254259784</v>
      </c>
      <c r="K446" s="7">
        <f t="shared" si="33"/>
        <v>13.144269952673197</v>
      </c>
    </row>
    <row r="447" spans="1:11" ht="12.75" x14ac:dyDescent="0.2">
      <c r="A447" s="2">
        <v>1907.07</v>
      </c>
      <c r="B447" s="7">
        <v>8.14</v>
      </c>
      <c r="C447" s="7">
        <v>0.42330000000000001</v>
      </c>
      <c r="D447" s="7">
        <v>0.70169999999999999</v>
      </c>
      <c r="E447" s="7">
        <v>9.229089256</v>
      </c>
      <c r="F447" s="7">
        <f t="shared" si="32"/>
        <v>1907.5416666666335</v>
      </c>
      <c r="G447" s="7">
        <f>G441*6/12+G453*6/12</f>
        <v>3.7699999999999996</v>
      </c>
      <c r="H447" s="7">
        <f t="shared" si="29"/>
        <v>210.54031184461218</v>
      </c>
      <c r="I447" s="7">
        <f t="shared" si="30"/>
        <v>10.948613513983332</v>
      </c>
      <c r="J447" s="7">
        <f t="shared" si="31"/>
        <v>18.14940255790717</v>
      </c>
      <c r="K447" s="7">
        <f t="shared" si="33"/>
        <v>13.585007357961834</v>
      </c>
    </row>
    <row r="448" spans="1:11" ht="12.75" x14ac:dyDescent="0.2">
      <c r="A448" s="2">
        <v>1907.08</v>
      </c>
      <c r="B448" s="7">
        <v>7.53</v>
      </c>
      <c r="C448" s="7">
        <v>0.42670000000000002</v>
      </c>
      <c r="D448" s="7">
        <v>0.69330000000000003</v>
      </c>
      <c r="E448" s="7">
        <v>9.229089256</v>
      </c>
      <c r="F448" s="7">
        <f t="shared" si="32"/>
        <v>1907.6249999999668</v>
      </c>
      <c r="G448" s="7">
        <f>G441*5/12+G453*7/12</f>
        <v>3.7866666666666666</v>
      </c>
      <c r="H448" s="7">
        <f t="shared" si="29"/>
        <v>194.76272090785378</v>
      </c>
      <c r="I448" s="7">
        <f t="shared" si="30"/>
        <v>11.03655418477838</v>
      </c>
      <c r="J448" s="7">
        <f t="shared" si="31"/>
        <v>17.932137371237054</v>
      </c>
      <c r="K448" s="7">
        <f t="shared" si="33"/>
        <v>12.513471604446602</v>
      </c>
    </row>
    <row r="449" spans="1:11" ht="12.75" x14ac:dyDescent="0.2">
      <c r="A449" s="2">
        <v>1907.09</v>
      </c>
      <c r="B449" s="7">
        <v>7.45</v>
      </c>
      <c r="C449" s="7">
        <v>0.43</v>
      </c>
      <c r="D449" s="7">
        <v>0.68500000000000005</v>
      </c>
      <c r="E449" s="7">
        <v>9.229089256</v>
      </c>
      <c r="F449" s="7">
        <f t="shared" si="32"/>
        <v>1907.7083333333001</v>
      </c>
      <c r="G449" s="7">
        <f>G441*4/12+G453*8/12</f>
        <v>3.8033333333333337</v>
      </c>
      <c r="H449" s="7">
        <f t="shared" si="29"/>
        <v>192.69352865385267</v>
      </c>
      <c r="I449" s="7">
        <f t="shared" si="30"/>
        <v>11.121908365255925</v>
      </c>
      <c r="J449" s="7">
        <f t="shared" si="31"/>
        <v>17.71745867488444</v>
      </c>
      <c r="K449" s="7">
        <f t="shared" si="33"/>
        <v>12.328569657736621</v>
      </c>
    </row>
    <row r="450" spans="1:11" ht="12.75" x14ac:dyDescent="0.2">
      <c r="A450" s="2">
        <v>1907.1</v>
      </c>
      <c r="B450" s="7">
        <v>6.64</v>
      </c>
      <c r="C450" s="7">
        <v>0.43330000000000002</v>
      </c>
      <c r="D450" s="7">
        <v>0.67669999999999997</v>
      </c>
      <c r="E450" s="7">
        <v>9.3242545450000005</v>
      </c>
      <c r="F450" s="7">
        <f t="shared" si="32"/>
        <v>1907.7916666666333</v>
      </c>
      <c r="G450" s="7">
        <f>G441*3/12+G453*9/12</f>
        <v>3.82</v>
      </c>
      <c r="H450" s="7">
        <f t="shared" si="29"/>
        <v>169.99011259832565</v>
      </c>
      <c r="I450" s="7">
        <f t="shared" si="30"/>
        <v>11.09287888386363</v>
      </c>
      <c r="J450" s="7">
        <f t="shared" si="31"/>
        <v>17.324142951097436</v>
      </c>
      <c r="K450" s="7">
        <f t="shared" si="33"/>
        <v>10.831840153050599</v>
      </c>
    </row>
    <row r="451" spans="1:11" ht="12.75" x14ac:dyDescent="0.2">
      <c r="A451" s="2">
        <v>1907.11</v>
      </c>
      <c r="B451" s="7">
        <v>6.25</v>
      </c>
      <c r="C451" s="7">
        <v>0.43669999999999998</v>
      </c>
      <c r="D451" s="7">
        <v>0.66830000000000001</v>
      </c>
      <c r="E451" s="7">
        <v>8.9436743799999991</v>
      </c>
      <c r="F451" s="7">
        <f t="shared" si="32"/>
        <v>1907.8749999999666</v>
      </c>
      <c r="G451" s="7">
        <f>G441*2/12+G453*10/12</f>
        <v>3.8366666666666669</v>
      </c>
      <c r="H451" s="7">
        <f t="shared" si="29"/>
        <v>166.8144782122535</v>
      </c>
      <c r="I451" s="7">
        <f t="shared" si="30"/>
        <v>11.655661221646577</v>
      </c>
      <c r="J451" s="7">
        <f t="shared" si="31"/>
        <v>17.837138526279844</v>
      </c>
      <c r="K451" s="7">
        <f t="shared" si="33"/>
        <v>10.591177559189777</v>
      </c>
    </row>
    <row r="452" spans="1:11" ht="12.75" x14ac:dyDescent="0.2">
      <c r="A452" s="2">
        <v>1907.12</v>
      </c>
      <c r="B452" s="7">
        <v>6.57</v>
      </c>
      <c r="C452" s="7">
        <v>0.44</v>
      </c>
      <c r="D452" s="7">
        <v>0.66</v>
      </c>
      <c r="E452" s="7">
        <v>8.7534247930000006</v>
      </c>
      <c r="F452" s="7">
        <f t="shared" si="32"/>
        <v>1907.9583333332998</v>
      </c>
      <c r="G452" s="7">
        <f>G441*1/12+G453*11/12</f>
        <v>3.8533333333333331</v>
      </c>
      <c r="H452" s="7">
        <f t="shared" si="29"/>
        <v>179.16660645261567</v>
      </c>
      <c r="I452" s="7">
        <f t="shared" si="30"/>
        <v>11.998981254056451</v>
      </c>
      <c r="J452" s="7">
        <f t="shared" si="31"/>
        <v>17.998471881084676</v>
      </c>
      <c r="K452" s="7">
        <f t="shared" si="33"/>
        <v>11.333306235811166</v>
      </c>
    </row>
    <row r="453" spans="1:11" ht="12.75" x14ac:dyDescent="0.2">
      <c r="A453" s="2">
        <v>1908.01</v>
      </c>
      <c r="B453" s="7">
        <v>6.85</v>
      </c>
      <c r="C453" s="7">
        <v>0.43669999999999998</v>
      </c>
      <c r="D453" s="7">
        <v>0.65329999999999999</v>
      </c>
      <c r="E453" s="7">
        <v>8.6582595040000001</v>
      </c>
      <c r="F453" s="7">
        <f t="shared" si="32"/>
        <v>1908.0416666666331</v>
      </c>
      <c r="G453" s="7">
        <v>3.87</v>
      </c>
      <c r="H453" s="7">
        <f t="shared" si="29"/>
        <v>188.85551700599612</v>
      </c>
      <c r="I453" s="7">
        <f t="shared" si="30"/>
        <v>12.039883835988103</v>
      </c>
      <c r="J453" s="7">
        <f t="shared" si="31"/>
        <v>18.011577994163105</v>
      </c>
      <c r="K453" s="7">
        <f t="shared" si="33"/>
        <v>11.90296862826697</v>
      </c>
    </row>
    <row r="454" spans="1:11" ht="12.75" x14ac:dyDescent="0.2">
      <c r="A454" s="2">
        <v>1908.02</v>
      </c>
      <c r="B454" s="7">
        <v>6.6</v>
      </c>
      <c r="C454" s="7">
        <v>0.43330000000000002</v>
      </c>
      <c r="D454" s="7">
        <v>0.64670000000000005</v>
      </c>
      <c r="E454" s="7">
        <v>8.5630942149999996</v>
      </c>
      <c r="F454" s="7">
        <f t="shared" si="32"/>
        <v>1908.1249999999663</v>
      </c>
      <c r="G454" s="7">
        <f>G453*11/12+G465*1/12</f>
        <v>3.8608333333333333</v>
      </c>
      <c r="H454" s="7">
        <f t="shared" si="29"/>
        <v>183.9852114718324</v>
      </c>
      <c r="I454" s="7">
        <f t="shared" si="30"/>
        <v>12.078907898597725</v>
      </c>
      <c r="J454" s="7">
        <f t="shared" si="31"/>
        <v>18.027763069520308</v>
      </c>
      <c r="K454" s="7">
        <f t="shared" si="33"/>
        <v>11.554846295144785</v>
      </c>
    </row>
    <row r="455" spans="1:11" ht="12.75" x14ac:dyDescent="0.2">
      <c r="A455" s="2">
        <v>1908.03</v>
      </c>
      <c r="B455" s="7">
        <v>6.87</v>
      </c>
      <c r="C455" s="7">
        <v>0.43</v>
      </c>
      <c r="D455" s="7">
        <v>0.64</v>
      </c>
      <c r="E455" s="7">
        <v>8.5630942149999996</v>
      </c>
      <c r="F455" s="7">
        <f t="shared" si="32"/>
        <v>1908.2083333332996</v>
      </c>
      <c r="G455" s="7">
        <f>G453*10/12+G465*2/12</f>
        <v>3.8516666666666666</v>
      </c>
      <c r="H455" s="7">
        <f t="shared" si="29"/>
        <v>191.51187921386193</v>
      </c>
      <c r="I455" s="7">
        <f t="shared" si="30"/>
        <v>11.986915292861809</v>
      </c>
      <c r="J455" s="7">
        <f t="shared" si="31"/>
        <v>17.840990203329202</v>
      </c>
      <c r="K455" s="7">
        <f t="shared" si="33"/>
        <v>11.984662664464288</v>
      </c>
    </row>
    <row r="456" spans="1:11" ht="12.75" x14ac:dyDescent="0.2">
      <c r="A456" s="2">
        <v>1908.04</v>
      </c>
      <c r="B456" s="7">
        <v>7.24</v>
      </c>
      <c r="C456" s="7">
        <v>0.42670000000000002</v>
      </c>
      <c r="D456" s="7">
        <v>0.63329999999999997</v>
      </c>
      <c r="E456" s="7">
        <v>8.6582595040000001</v>
      </c>
      <c r="F456" s="7">
        <f t="shared" si="32"/>
        <v>1908.2916666666329</v>
      </c>
      <c r="G456" s="7">
        <f>G453*9/12+G465*3/12</f>
        <v>3.8424999999999998</v>
      </c>
      <c r="H456" s="7">
        <f t="shared" si="29"/>
        <v>199.60787490852729</v>
      </c>
      <c r="I456" s="7">
        <f t="shared" si="30"/>
        <v>11.764182351307818</v>
      </c>
      <c r="J456" s="7">
        <f t="shared" si="31"/>
        <v>17.460175024802531</v>
      </c>
      <c r="K456" s="7">
        <f t="shared" si="33"/>
        <v>12.448889158370358</v>
      </c>
    </row>
    <row r="457" spans="1:11" ht="12.75" x14ac:dyDescent="0.2">
      <c r="A457" s="2">
        <v>1908.05</v>
      </c>
      <c r="B457" s="7">
        <v>7.63</v>
      </c>
      <c r="C457" s="7">
        <v>0.42330000000000001</v>
      </c>
      <c r="D457" s="7">
        <v>0.62670000000000003</v>
      </c>
      <c r="E457" s="7">
        <v>8.6582595040000001</v>
      </c>
      <c r="F457" s="7">
        <f t="shared" si="32"/>
        <v>1908.3749999999661</v>
      </c>
      <c r="G457" s="7">
        <f>G453*8/12+G465*4/12</f>
        <v>3.833333333333333</v>
      </c>
      <c r="H457" s="7">
        <f t="shared" si="29"/>
        <v>210.36023281105847</v>
      </c>
      <c r="I457" s="7">
        <f t="shared" si="30"/>
        <v>11.670443846516521</v>
      </c>
      <c r="J457" s="7">
        <f t="shared" si="31"/>
        <v>17.278212044913545</v>
      </c>
      <c r="K457" s="7">
        <f t="shared" si="33"/>
        <v>13.078451355438327</v>
      </c>
    </row>
    <row r="458" spans="1:11" ht="12.75" x14ac:dyDescent="0.2">
      <c r="A458" s="2">
        <v>1908.06</v>
      </c>
      <c r="B458" s="7">
        <v>7.64</v>
      </c>
      <c r="C458" s="7">
        <v>0.42</v>
      </c>
      <c r="D458" s="7">
        <v>0.62</v>
      </c>
      <c r="E458" s="7">
        <v>8.6582595040000001</v>
      </c>
      <c r="F458" s="7">
        <f t="shared" si="32"/>
        <v>1908.4583333332994</v>
      </c>
      <c r="G458" s="7">
        <f>G453*7/12+G465*5/12</f>
        <v>3.8241666666666663</v>
      </c>
      <c r="H458" s="7">
        <f t="shared" ref="H458:H521" si="34">B458*$E$1743/E458</f>
        <v>210.63593429573876</v>
      </c>
      <c r="I458" s="7">
        <f t="shared" ref="I458:I521" si="35">C458*$E$1743/E458</f>
        <v>11.579462356572025</v>
      </c>
      <c r="J458" s="7">
        <f t="shared" ref="J458:J521" si="36">D458*$E$1743/E458</f>
        <v>17.093492050177751</v>
      </c>
      <c r="K458" s="7">
        <f t="shared" si="33"/>
        <v>13.051684129229979</v>
      </c>
    </row>
    <row r="459" spans="1:11" ht="12.75" x14ac:dyDescent="0.2">
      <c r="A459" s="2">
        <v>1908.07</v>
      </c>
      <c r="B459" s="7">
        <v>7.92</v>
      </c>
      <c r="C459" s="7">
        <v>0.41670000000000001</v>
      </c>
      <c r="D459" s="7">
        <v>0.61329999999999996</v>
      </c>
      <c r="E459" s="7">
        <v>8.7534247930000006</v>
      </c>
      <c r="F459" s="7">
        <f t="shared" ref="F459:F522" si="37">F458+1/12</f>
        <v>1908.5416666666326</v>
      </c>
      <c r="G459" s="7">
        <f>G453*6/12+G465*6/12</f>
        <v>3.8149999999999995</v>
      </c>
      <c r="H459" s="7">
        <f t="shared" si="34"/>
        <v>215.98166257301614</v>
      </c>
      <c r="I459" s="7">
        <f t="shared" si="35"/>
        <v>11.363580655830281</v>
      </c>
      <c r="J459" s="7">
        <f t="shared" si="36"/>
        <v>16.72494364343823</v>
      </c>
      <c r="K459" s="7">
        <f t="shared" si="33"/>
        <v>13.345487104834389</v>
      </c>
    </row>
    <row r="460" spans="1:11" ht="12.75" x14ac:dyDescent="0.2">
      <c r="A460" s="2">
        <v>1908.08</v>
      </c>
      <c r="B460" s="7">
        <v>8.26</v>
      </c>
      <c r="C460" s="7">
        <v>0.4133</v>
      </c>
      <c r="D460" s="7">
        <v>0.60670000000000002</v>
      </c>
      <c r="E460" s="7">
        <v>8.7534247930000006</v>
      </c>
      <c r="F460" s="7">
        <f t="shared" si="37"/>
        <v>1908.6249999999659</v>
      </c>
      <c r="G460" s="7">
        <f>G453*5/12+G465*7/12</f>
        <v>3.8058333333333332</v>
      </c>
      <c r="H460" s="7">
        <f t="shared" si="34"/>
        <v>225.25360263296884</v>
      </c>
      <c r="I460" s="7">
        <f t="shared" si="35"/>
        <v>11.270861255230752</v>
      </c>
      <c r="J460" s="7">
        <f t="shared" si="36"/>
        <v>16.544958924627384</v>
      </c>
      <c r="K460" s="7">
        <f t="shared" si="33"/>
        <v>13.8842328952086</v>
      </c>
    </row>
    <row r="461" spans="1:11" ht="12.75" x14ac:dyDescent="0.2">
      <c r="A461" s="2">
        <v>1908.09</v>
      </c>
      <c r="B461" s="7">
        <v>8.17</v>
      </c>
      <c r="C461" s="7">
        <v>0.41</v>
      </c>
      <c r="D461" s="7">
        <v>0.6</v>
      </c>
      <c r="E461" s="7">
        <v>8.7534247930000006</v>
      </c>
      <c r="F461" s="7">
        <f t="shared" si="37"/>
        <v>1908.7083333332992</v>
      </c>
      <c r="G461" s="7">
        <f>G453*4/12+G465*8/12</f>
        <v>3.7966666666666664</v>
      </c>
      <c r="H461" s="7">
        <f t="shared" si="34"/>
        <v>222.79926555827549</v>
      </c>
      <c r="I461" s="7">
        <f t="shared" si="35"/>
        <v>11.180868895825329</v>
      </c>
      <c r="J461" s="7">
        <f t="shared" si="36"/>
        <v>16.362247164622431</v>
      </c>
      <c r="K461" s="7">
        <f t="shared" si="33"/>
        <v>13.701442268825097</v>
      </c>
    </row>
    <row r="462" spans="1:11" ht="12.75" x14ac:dyDescent="0.2">
      <c r="A462" s="2">
        <v>1908.1</v>
      </c>
      <c r="B462" s="7">
        <v>8.27</v>
      </c>
      <c r="C462" s="7">
        <v>0.40670000000000001</v>
      </c>
      <c r="D462" s="7">
        <v>0.59330000000000005</v>
      </c>
      <c r="E462" s="7">
        <v>8.8485090910000004</v>
      </c>
      <c r="F462" s="7">
        <f t="shared" si="37"/>
        <v>1908.7916666666324</v>
      </c>
      <c r="G462" s="7">
        <f>G453*3/12+G465*9/12</f>
        <v>3.7874999999999996</v>
      </c>
      <c r="H462" s="7">
        <f t="shared" si="34"/>
        <v>223.10284644538876</v>
      </c>
      <c r="I462" s="7">
        <f t="shared" si="35"/>
        <v>10.971696209109989</v>
      </c>
      <c r="J462" s="7">
        <f t="shared" si="36"/>
        <v>16.00567337316193</v>
      </c>
      <c r="K462" s="7">
        <f t="shared" si="33"/>
        <v>13.690810359178693</v>
      </c>
    </row>
    <row r="463" spans="1:11" ht="12.75" x14ac:dyDescent="0.2">
      <c r="A463" s="2">
        <v>1908.11</v>
      </c>
      <c r="B463" s="7">
        <v>8.83</v>
      </c>
      <c r="C463" s="7">
        <v>0.40329999999999999</v>
      </c>
      <c r="D463" s="7">
        <v>0.5867</v>
      </c>
      <c r="E463" s="7">
        <v>8.9436743799999991</v>
      </c>
      <c r="F463" s="7">
        <f t="shared" si="37"/>
        <v>1908.8749999999657</v>
      </c>
      <c r="G463" s="7">
        <f>G453*2/12+G465*10/12</f>
        <v>3.7783333333333329</v>
      </c>
      <c r="H463" s="7">
        <f t="shared" si="34"/>
        <v>235.67549481827174</v>
      </c>
      <c r="I463" s="7">
        <f t="shared" si="35"/>
        <v>10.764204650080293</v>
      </c>
      <c r="J463" s="7">
        <f t="shared" si="36"/>
        <v>15.65920869874066</v>
      </c>
      <c r="K463" s="7">
        <f t="shared" si="33"/>
        <v>14.435014091256246</v>
      </c>
    </row>
    <row r="464" spans="1:11" ht="12.75" x14ac:dyDescent="0.2">
      <c r="A464" s="2">
        <v>1908.12</v>
      </c>
      <c r="B464" s="7">
        <v>9.0299999999999994</v>
      </c>
      <c r="C464" s="7">
        <v>0.4</v>
      </c>
      <c r="D464" s="7">
        <v>0.57999999999999996</v>
      </c>
      <c r="E464" s="7">
        <v>9.0388396689999997</v>
      </c>
      <c r="F464" s="7">
        <f t="shared" si="37"/>
        <v>1908.9583333332989</v>
      </c>
      <c r="G464" s="7">
        <f>G453*1/12+G465*11/12</f>
        <v>3.769166666666667</v>
      </c>
      <c r="H464" s="7">
        <f t="shared" si="34"/>
        <v>238.47605045952494</v>
      </c>
      <c r="I464" s="7">
        <f t="shared" si="35"/>
        <v>10.563723165427461</v>
      </c>
      <c r="J464" s="7">
        <f t="shared" si="36"/>
        <v>15.317398589869816</v>
      </c>
      <c r="K464" s="7">
        <f t="shared" si="33"/>
        <v>14.582482908962426</v>
      </c>
    </row>
    <row r="465" spans="1:11" ht="12.75" x14ac:dyDescent="0.2">
      <c r="A465" s="2">
        <v>1909.01</v>
      </c>
      <c r="B465" s="7">
        <v>9.06</v>
      </c>
      <c r="C465" s="7">
        <v>0.40329999999999999</v>
      </c>
      <c r="D465" s="7">
        <v>0.59499999999999997</v>
      </c>
      <c r="E465" s="7">
        <v>8.9436743799999991</v>
      </c>
      <c r="F465" s="7">
        <f t="shared" si="37"/>
        <v>1909.0416666666322</v>
      </c>
      <c r="G465" s="7">
        <v>3.76</v>
      </c>
      <c r="H465" s="7">
        <f t="shared" si="34"/>
        <v>241.81426761648268</v>
      </c>
      <c r="I465" s="7">
        <f t="shared" si="35"/>
        <v>10.764204650080293</v>
      </c>
      <c r="J465" s="7">
        <f t="shared" si="36"/>
        <v>15.880738325806533</v>
      </c>
      <c r="K465" s="7">
        <f t="shared" si="33"/>
        <v>14.764418456441344</v>
      </c>
    </row>
    <row r="466" spans="1:11" ht="12.75" x14ac:dyDescent="0.2">
      <c r="A466" s="2">
        <v>1909.02</v>
      </c>
      <c r="B466" s="7">
        <v>8.8000000000000007</v>
      </c>
      <c r="C466" s="7">
        <v>0.40670000000000001</v>
      </c>
      <c r="D466" s="7">
        <v>0.61</v>
      </c>
      <c r="E466" s="7">
        <v>9.0388396689999997</v>
      </c>
      <c r="F466" s="7">
        <f t="shared" si="37"/>
        <v>1909.1249999999654</v>
      </c>
      <c r="G466" s="7">
        <f>G465*11/12+G477*1/12</f>
        <v>3.7725</v>
      </c>
      <c r="H466" s="7">
        <f t="shared" si="34"/>
        <v>232.40190963940418</v>
      </c>
      <c r="I466" s="7">
        <f t="shared" si="35"/>
        <v>10.740665528448371</v>
      </c>
      <c r="J466" s="7">
        <f t="shared" si="36"/>
        <v>16.109677827276879</v>
      </c>
      <c r="K466" s="7">
        <f t="shared" ref="K466:K529" si="38">H466/AVERAGE(J346:J465)</f>
        <v>14.167157516701357</v>
      </c>
    </row>
    <row r="467" spans="1:11" ht="12.75" x14ac:dyDescent="0.2">
      <c r="A467" s="2">
        <v>1909.03</v>
      </c>
      <c r="B467" s="7">
        <v>8.92</v>
      </c>
      <c r="C467" s="7">
        <v>0.41</v>
      </c>
      <c r="D467" s="7">
        <v>0.625</v>
      </c>
      <c r="E467" s="7">
        <v>9.0388396689999997</v>
      </c>
      <c r="F467" s="7">
        <f t="shared" si="37"/>
        <v>1909.2083333332987</v>
      </c>
      <c r="G467" s="7">
        <f>G465*10/12+G477*2/12</f>
        <v>3.7849999999999997</v>
      </c>
      <c r="H467" s="7">
        <f t="shared" si="34"/>
        <v>235.57102658903239</v>
      </c>
      <c r="I467" s="7">
        <f t="shared" si="35"/>
        <v>10.827816244563147</v>
      </c>
      <c r="J467" s="7">
        <f t="shared" si="36"/>
        <v>16.505817445980409</v>
      </c>
      <c r="K467" s="7">
        <f t="shared" si="38"/>
        <v>14.336058380586206</v>
      </c>
    </row>
    <row r="468" spans="1:11" ht="12.75" x14ac:dyDescent="0.2">
      <c r="A468" s="2">
        <v>1909.04</v>
      </c>
      <c r="B468" s="7">
        <v>9.32</v>
      </c>
      <c r="C468" s="7">
        <v>0.4133</v>
      </c>
      <c r="D468" s="7">
        <v>0.64</v>
      </c>
      <c r="E468" s="7">
        <v>9.229089256</v>
      </c>
      <c r="F468" s="7">
        <f t="shared" si="37"/>
        <v>1909.291666666632</v>
      </c>
      <c r="G468" s="7">
        <f>G465*9/12+G477*3/12</f>
        <v>3.7974999999999999</v>
      </c>
      <c r="H468" s="7">
        <f t="shared" si="34"/>
        <v>241.06089759112845</v>
      </c>
      <c r="I468" s="7">
        <f t="shared" si="35"/>
        <v>10.689964482233195</v>
      </c>
      <c r="J468" s="7">
        <f t="shared" si="36"/>
        <v>16.55353803200882</v>
      </c>
      <c r="K468" s="7">
        <f t="shared" si="38"/>
        <v>14.645198603086108</v>
      </c>
    </row>
    <row r="469" spans="1:11" ht="12.75" x14ac:dyDescent="0.2">
      <c r="A469" s="2">
        <v>1909.05</v>
      </c>
      <c r="B469" s="7">
        <v>9.6300000000000008</v>
      </c>
      <c r="C469" s="7">
        <v>0.41670000000000001</v>
      </c>
      <c r="D469" s="7">
        <v>0.65500000000000003</v>
      </c>
      <c r="E469" s="7">
        <v>9.3242545450000005</v>
      </c>
      <c r="F469" s="7">
        <f t="shared" si="37"/>
        <v>1909.3749999999652</v>
      </c>
      <c r="G469" s="7">
        <f>G465*8/12+G477*4/12</f>
        <v>3.8099999999999996</v>
      </c>
      <c r="H469" s="7">
        <f t="shared" si="34"/>
        <v>246.53686510871628</v>
      </c>
      <c r="I469" s="7">
        <f t="shared" si="35"/>
        <v>10.667903602367817</v>
      </c>
      <c r="J469" s="7">
        <f t="shared" si="36"/>
        <v>16.768602974684232</v>
      </c>
      <c r="K469" s="7">
        <f t="shared" si="38"/>
        <v>14.953509786582771</v>
      </c>
    </row>
    <row r="470" spans="1:11" ht="12.75" x14ac:dyDescent="0.2">
      <c r="A470" s="2">
        <v>1909.06</v>
      </c>
      <c r="B470" s="7">
        <v>9.8000000000000007</v>
      </c>
      <c r="C470" s="7">
        <v>0.42</v>
      </c>
      <c r="D470" s="7">
        <v>0.67</v>
      </c>
      <c r="E470" s="7">
        <v>9.4194198349999994</v>
      </c>
      <c r="F470" s="7">
        <f t="shared" si="37"/>
        <v>1909.4583333332985</v>
      </c>
      <c r="G470" s="7">
        <f>G465*7/12+G477*5/12</f>
        <v>3.8224999999999998</v>
      </c>
      <c r="H470" s="7">
        <f t="shared" si="34"/>
        <v>248.3542660777897</v>
      </c>
      <c r="I470" s="7">
        <f t="shared" si="35"/>
        <v>10.643754260476699</v>
      </c>
      <c r="J470" s="7">
        <f t="shared" si="36"/>
        <v>16.979322272665215</v>
      </c>
      <c r="K470" s="7">
        <f t="shared" si="38"/>
        <v>15.040444676080984</v>
      </c>
    </row>
    <row r="471" spans="1:11" ht="12.75" x14ac:dyDescent="0.2">
      <c r="A471" s="2">
        <v>1909.07</v>
      </c>
      <c r="B471" s="7">
        <v>9.94</v>
      </c>
      <c r="C471" s="7">
        <v>0.42330000000000001</v>
      </c>
      <c r="D471" s="7">
        <v>0.68500000000000005</v>
      </c>
      <c r="E471" s="7">
        <v>9.4194198349999994</v>
      </c>
      <c r="F471" s="7">
        <f t="shared" si="37"/>
        <v>1909.5416666666317</v>
      </c>
      <c r="G471" s="7">
        <f>G465*6/12+G477*6/12</f>
        <v>3.835</v>
      </c>
      <c r="H471" s="7">
        <f t="shared" si="34"/>
        <v>251.90218416461525</v>
      </c>
      <c r="I471" s="7">
        <f t="shared" si="35"/>
        <v>10.72738375823759</v>
      </c>
      <c r="J471" s="7">
        <f t="shared" si="36"/>
        <v>17.359456353396528</v>
      </c>
      <c r="K471" s="7">
        <f t="shared" si="38"/>
        <v>15.231503240497672</v>
      </c>
    </row>
    <row r="472" spans="1:11" ht="12.75" x14ac:dyDescent="0.2">
      <c r="A472" s="2">
        <v>1909.08</v>
      </c>
      <c r="B472" s="7">
        <v>10.18</v>
      </c>
      <c r="C472" s="7">
        <v>0.42670000000000002</v>
      </c>
      <c r="D472" s="7">
        <v>0.7</v>
      </c>
      <c r="E472" s="7">
        <v>9.5145851239999999</v>
      </c>
      <c r="F472" s="7">
        <f t="shared" si="37"/>
        <v>1909.624999999965</v>
      </c>
      <c r="G472" s="7">
        <f>G465*5/12+G477*7/12</f>
        <v>3.8474999999999997</v>
      </c>
      <c r="H472" s="7">
        <f t="shared" si="34"/>
        <v>255.40395911433959</v>
      </c>
      <c r="I472" s="7">
        <f t="shared" si="35"/>
        <v>10.705389916904588</v>
      </c>
      <c r="J472" s="7">
        <f t="shared" si="36"/>
        <v>17.562158288805275</v>
      </c>
      <c r="K472" s="7">
        <f t="shared" si="38"/>
        <v>15.417580706254745</v>
      </c>
    </row>
    <row r="473" spans="1:11" ht="12.75" x14ac:dyDescent="0.2">
      <c r="A473" s="2">
        <v>1909.09</v>
      </c>
      <c r="B473" s="7">
        <v>10.19</v>
      </c>
      <c r="C473" s="7">
        <v>0.43</v>
      </c>
      <c r="D473" s="7">
        <v>0.71499999999999997</v>
      </c>
      <c r="E473" s="7">
        <v>9.6096694209999995</v>
      </c>
      <c r="F473" s="7">
        <f t="shared" si="37"/>
        <v>1909.7083333332982</v>
      </c>
      <c r="G473" s="7">
        <f>G465*4/12+G477*8/12</f>
        <v>3.8600000000000003</v>
      </c>
      <c r="H473" s="7">
        <f t="shared" si="34"/>
        <v>253.12523235027933</v>
      </c>
      <c r="I473" s="7">
        <f t="shared" si="35"/>
        <v>10.681437675232594</v>
      </c>
      <c r="J473" s="7">
        <f t="shared" si="36"/>
        <v>17.760995204165823</v>
      </c>
      <c r="K473" s="7">
        <f t="shared" si="38"/>
        <v>15.254446436821162</v>
      </c>
    </row>
    <row r="474" spans="1:11" ht="12.75" x14ac:dyDescent="0.2">
      <c r="A474" s="2">
        <v>1909.1</v>
      </c>
      <c r="B474" s="7">
        <v>10.23</v>
      </c>
      <c r="C474" s="7">
        <v>0.43330000000000002</v>
      </c>
      <c r="D474" s="7">
        <v>0.73</v>
      </c>
      <c r="E474" s="7">
        <v>9.8000000000000007</v>
      </c>
      <c r="F474" s="7">
        <f t="shared" si="37"/>
        <v>1909.7916666666315</v>
      </c>
      <c r="G474" s="7">
        <f>G465*3/12+G477*9/12</f>
        <v>3.8724999999999996</v>
      </c>
      <c r="H474" s="7">
        <f t="shared" si="34"/>
        <v>249.1834882653061</v>
      </c>
      <c r="I474" s="7">
        <f t="shared" si="35"/>
        <v>10.554370035714284</v>
      </c>
      <c r="J474" s="7">
        <f t="shared" si="36"/>
        <v>17.781421938775505</v>
      </c>
      <c r="K474" s="7">
        <f t="shared" si="38"/>
        <v>14.988845296121754</v>
      </c>
    </row>
    <row r="475" spans="1:11" ht="12.75" x14ac:dyDescent="0.2">
      <c r="A475" s="2">
        <v>1909.11</v>
      </c>
      <c r="B475" s="7">
        <v>10.18</v>
      </c>
      <c r="C475" s="7">
        <v>0.43669999999999998</v>
      </c>
      <c r="D475" s="7">
        <v>0.745</v>
      </c>
      <c r="E475" s="7">
        <v>9.8951652889999995</v>
      </c>
      <c r="F475" s="7">
        <f t="shared" si="37"/>
        <v>1909.8749999999648</v>
      </c>
      <c r="G475" s="7">
        <f>G465*2/12+G477*10/12</f>
        <v>3.8849999999999998</v>
      </c>
      <c r="H475" s="7">
        <f t="shared" si="34"/>
        <v>245.58081032778591</v>
      </c>
      <c r="I475" s="7">
        <f t="shared" si="35"/>
        <v>10.534886038324567</v>
      </c>
      <c r="J475" s="7">
        <f t="shared" si="36"/>
        <v>17.972269518094354</v>
      </c>
      <c r="K475" s="7">
        <f t="shared" si="38"/>
        <v>14.745631176824579</v>
      </c>
    </row>
    <row r="476" spans="1:11" ht="12.75" x14ac:dyDescent="0.2">
      <c r="A476" s="2">
        <v>1909.12</v>
      </c>
      <c r="B476" s="7">
        <v>10.3</v>
      </c>
      <c r="C476" s="7">
        <v>0.44</v>
      </c>
      <c r="D476" s="7">
        <v>0.76</v>
      </c>
      <c r="E476" s="7">
        <v>9.9903305790000001</v>
      </c>
      <c r="F476" s="7">
        <f t="shared" si="37"/>
        <v>1909.958333333298</v>
      </c>
      <c r="G476" s="7">
        <f>G465*1/12+G477*11/12</f>
        <v>3.8975000000000004</v>
      </c>
      <c r="H476" s="7">
        <f t="shared" si="34"/>
        <v>246.10875791921077</v>
      </c>
      <c r="I476" s="7">
        <f t="shared" si="35"/>
        <v>10.513383833442013</v>
      </c>
      <c r="J476" s="7">
        <f t="shared" si="36"/>
        <v>18.159481166854384</v>
      </c>
      <c r="K476" s="7">
        <f t="shared" si="38"/>
        <v>14.750638489265027</v>
      </c>
    </row>
    <row r="477" spans="1:11" ht="12.75" x14ac:dyDescent="0.2">
      <c r="A477" s="2">
        <v>1910.01</v>
      </c>
      <c r="B477" s="7">
        <v>10.08</v>
      </c>
      <c r="C477" s="7">
        <v>0.4425</v>
      </c>
      <c r="D477" s="7">
        <v>0.75749999999999995</v>
      </c>
      <c r="E477" s="7">
        <v>9.8951652889999995</v>
      </c>
      <c r="F477" s="7">
        <f t="shared" si="37"/>
        <v>1910.0416666666313</v>
      </c>
      <c r="G477" s="7">
        <v>3.91</v>
      </c>
      <c r="H477" s="7">
        <f t="shared" si="34"/>
        <v>243.1684251575719</v>
      </c>
      <c r="I477" s="7">
        <f t="shared" si="35"/>
        <v>10.674804378196979</v>
      </c>
      <c r="J477" s="7">
        <f t="shared" si="36"/>
        <v>18.273817664371101</v>
      </c>
      <c r="K477" s="7">
        <f t="shared" si="38"/>
        <v>14.547885040564138</v>
      </c>
    </row>
    <row r="478" spans="1:11" ht="12.75" x14ac:dyDescent="0.2">
      <c r="A478" s="2">
        <v>1910.02</v>
      </c>
      <c r="B478" s="7">
        <v>9.7200000000000006</v>
      </c>
      <c r="C478" s="7">
        <v>0.44500000000000001</v>
      </c>
      <c r="D478" s="7">
        <v>0.755</v>
      </c>
      <c r="E478" s="7">
        <v>9.8951652889999995</v>
      </c>
      <c r="F478" s="7">
        <f t="shared" si="37"/>
        <v>1910.1249999999645</v>
      </c>
      <c r="G478" s="7">
        <f>G477*11/12+G489*1/12</f>
        <v>3.9158333333333335</v>
      </c>
      <c r="H478" s="7">
        <f t="shared" si="34"/>
        <v>234.4838385448015</v>
      </c>
      <c r="I478" s="7">
        <f t="shared" si="35"/>
        <v>10.735114007452331</v>
      </c>
      <c r="J478" s="7">
        <f t="shared" si="36"/>
        <v>18.213508035115751</v>
      </c>
      <c r="K478" s="7">
        <f t="shared" si="38"/>
        <v>14.002037903032692</v>
      </c>
    </row>
    <row r="479" spans="1:11" ht="12.75" x14ac:dyDescent="0.2">
      <c r="A479" s="2">
        <v>1910.03</v>
      </c>
      <c r="B479" s="7">
        <v>9.9600000000000009</v>
      </c>
      <c r="C479" s="7">
        <v>0.44750000000000001</v>
      </c>
      <c r="D479" s="7">
        <v>0.75249999999999995</v>
      </c>
      <c r="E479" s="7">
        <v>10.08541488</v>
      </c>
      <c r="F479" s="7">
        <f t="shared" si="37"/>
        <v>1910.2083333332978</v>
      </c>
      <c r="G479" s="7">
        <f>G477*10/12+G489*2/12</f>
        <v>3.9216666666666669</v>
      </c>
      <c r="H479" s="7">
        <f t="shared" si="34"/>
        <v>235.74108237379716</v>
      </c>
      <c r="I479" s="7">
        <f t="shared" si="35"/>
        <v>10.591780558461268</v>
      </c>
      <c r="J479" s="7">
        <f t="shared" si="36"/>
        <v>17.810759486574533</v>
      </c>
      <c r="K479" s="7">
        <f t="shared" si="38"/>
        <v>14.050006965077811</v>
      </c>
    </row>
    <row r="480" spans="1:11" ht="12.75" x14ac:dyDescent="0.2">
      <c r="A480" s="2">
        <v>1910.04</v>
      </c>
      <c r="B480" s="7">
        <v>9.7200000000000006</v>
      </c>
      <c r="C480" s="7">
        <v>0.45</v>
      </c>
      <c r="D480" s="7">
        <v>0.75</v>
      </c>
      <c r="E480" s="7">
        <v>10.180580170000001</v>
      </c>
      <c r="F480" s="7">
        <f t="shared" si="37"/>
        <v>1910.291666666631</v>
      </c>
      <c r="G480" s="7">
        <f>G477*9/12+G489*3/12</f>
        <v>3.9274999999999998</v>
      </c>
      <c r="H480" s="7">
        <f t="shared" si="34"/>
        <v>227.91003078953207</v>
      </c>
      <c r="I480" s="7">
        <f t="shared" si="35"/>
        <v>10.551390314330188</v>
      </c>
      <c r="J480" s="7">
        <f t="shared" si="36"/>
        <v>17.585650523883647</v>
      </c>
      <c r="K480" s="7">
        <f t="shared" si="38"/>
        <v>13.559883620820072</v>
      </c>
    </row>
    <row r="481" spans="1:11" ht="12.75" x14ac:dyDescent="0.2">
      <c r="A481" s="2">
        <v>1910.05</v>
      </c>
      <c r="B481" s="7">
        <v>9.56</v>
      </c>
      <c r="C481" s="7">
        <v>0.45250000000000001</v>
      </c>
      <c r="D481" s="7">
        <v>0.74750000000000005</v>
      </c>
      <c r="E481" s="7">
        <v>9.9903305790000001</v>
      </c>
      <c r="F481" s="7">
        <f t="shared" si="37"/>
        <v>1910.3749999999643</v>
      </c>
      <c r="G481" s="7">
        <f>G477*8/12+G489*4/12</f>
        <v>3.9333333333333336</v>
      </c>
      <c r="H481" s="7">
        <f t="shared" si="34"/>
        <v>228.42715783569463</v>
      </c>
      <c r="I481" s="7">
        <f t="shared" si="35"/>
        <v>10.812059510528433</v>
      </c>
      <c r="J481" s="7">
        <f t="shared" si="36"/>
        <v>17.860805489767966</v>
      </c>
      <c r="K481" s="7">
        <f t="shared" si="38"/>
        <v>13.568792287251442</v>
      </c>
    </row>
    <row r="482" spans="1:11" ht="12.75" x14ac:dyDescent="0.2">
      <c r="A482" s="2">
        <v>1910.06</v>
      </c>
      <c r="B482" s="7">
        <v>9.1</v>
      </c>
      <c r="C482" s="7">
        <v>0.45500000000000002</v>
      </c>
      <c r="D482" s="7">
        <v>0.745</v>
      </c>
      <c r="E482" s="7">
        <v>9.8951652889999995</v>
      </c>
      <c r="F482" s="7">
        <f t="shared" si="37"/>
        <v>1910.4583333332976</v>
      </c>
      <c r="G482" s="7">
        <f>G477*7/12+G489*5/12</f>
        <v>3.9391666666666665</v>
      </c>
      <c r="H482" s="7">
        <f t="shared" si="34"/>
        <v>219.52705048947459</v>
      </c>
      <c r="I482" s="7">
        <f t="shared" si="35"/>
        <v>10.976352524473732</v>
      </c>
      <c r="J482" s="7">
        <f t="shared" si="36"/>
        <v>17.972269518094354</v>
      </c>
      <c r="K482" s="7">
        <f t="shared" si="38"/>
        <v>13.019657302315927</v>
      </c>
    </row>
    <row r="483" spans="1:11" ht="12.75" x14ac:dyDescent="0.2">
      <c r="A483" s="2">
        <v>1910.07</v>
      </c>
      <c r="B483" s="7">
        <v>8.64</v>
      </c>
      <c r="C483" s="7">
        <v>0.45750000000000002</v>
      </c>
      <c r="D483" s="7">
        <v>0.74250000000000005</v>
      </c>
      <c r="E483" s="7">
        <v>9.8951652889999995</v>
      </c>
      <c r="F483" s="7">
        <f t="shared" si="37"/>
        <v>1910.5416666666308</v>
      </c>
      <c r="G483" s="7">
        <f>G477*6/12+G489*6/12</f>
        <v>3.9450000000000003</v>
      </c>
      <c r="H483" s="7">
        <f t="shared" si="34"/>
        <v>208.43007870649018</v>
      </c>
      <c r="I483" s="7">
        <f t="shared" si="35"/>
        <v>11.036662153729083</v>
      </c>
      <c r="J483" s="7">
        <f t="shared" si="36"/>
        <v>17.911959888839</v>
      </c>
      <c r="K483" s="7">
        <f t="shared" si="38"/>
        <v>12.342581259985211</v>
      </c>
    </row>
    <row r="484" spans="1:11" ht="12.75" x14ac:dyDescent="0.2">
      <c r="A484" s="2">
        <v>1910.08</v>
      </c>
      <c r="B484" s="7">
        <v>8.85</v>
      </c>
      <c r="C484" s="7">
        <v>0.46</v>
      </c>
      <c r="D484" s="7">
        <v>0.74</v>
      </c>
      <c r="E484" s="7">
        <v>9.8000000000000007</v>
      </c>
      <c r="F484" s="7">
        <f t="shared" si="37"/>
        <v>1910.6249999999641</v>
      </c>
      <c r="G484" s="7">
        <f>G477*5/12+G489*7/12</f>
        <v>3.9508333333333336</v>
      </c>
      <c r="H484" s="7">
        <f t="shared" si="34"/>
        <v>215.56929336734689</v>
      </c>
      <c r="I484" s="7">
        <f t="shared" si="35"/>
        <v>11.204731632653059</v>
      </c>
      <c r="J484" s="7">
        <f t="shared" si="36"/>
        <v>18.025003061224485</v>
      </c>
      <c r="K484" s="7">
        <f t="shared" si="38"/>
        <v>12.745055150886245</v>
      </c>
    </row>
    <row r="485" spans="1:11" ht="12.75" x14ac:dyDescent="0.2">
      <c r="A485" s="2">
        <v>1910.09</v>
      </c>
      <c r="B485" s="7">
        <v>8.91</v>
      </c>
      <c r="C485" s="7">
        <v>0.46250000000000002</v>
      </c>
      <c r="D485" s="7">
        <v>0.73750000000000004</v>
      </c>
      <c r="E485" s="7">
        <v>9.7048347110000002</v>
      </c>
      <c r="F485" s="7">
        <f t="shared" si="37"/>
        <v>1910.7083333332973</v>
      </c>
      <c r="G485" s="7">
        <f>G477*4/12+G489*8/12</f>
        <v>3.956666666666667</v>
      </c>
      <c r="H485" s="7">
        <f t="shared" si="34"/>
        <v>219.15897677157253</v>
      </c>
      <c r="I485" s="7">
        <f t="shared" si="35"/>
        <v>11.376097279108</v>
      </c>
      <c r="J485" s="7">
        <f t="shared" si="36"/>
        <v>18.140263228847893</v>
      </c>
      <c r="K485" s="7">
        <f t="shared" si="38"/>
        <v>12.937161101070842</v>
      </c>
    </row>
    <row r="486" spans="1:11" ht="12.75" x14ac:dyDescent="0.2">
      <c r="A486" s="2">
        <v>1910.1</v>
      </c>
      <c r="B486" s="7">
        <v>9.32</v>
      </c>
      <c r="C486" s="7">
        <v>0.46500000000000002</v>
      </c>
      <c r="D486" s="7">
        <v>0.73499999999999999</v>
      </c>
      <c r="E486" s="7">
        <v>9.4194198349999994</v>
      </c>
      <c r="F486" s="7">
        <f t="shared" si="37"/>
        <v>1910.7916666666306</v>
      </c>
      <c r="G486" s="7">
        <f>G477*3/12+G489*9/12</f>
        <v>3.9624999999999999</v>
      </c>
      <c r="H486" s="7">
        <f t="shared" si="34"/>
        <v>236.18997549438777</v>
      </c>
      <c r="I486" s="7">
        <f t="shared" si="35"/>
        <v>11.784156502670633</v>
      </c>
      <c r="J486" s="7">
        <f t="shared" si="36"/>
        <v>18.626569955834224</v>
      </c>
      <c r="K486" s="7">
        <f t="shared" si="38"/>
        <v>13.918866656445809</v>
      </c>
    </row>
    <row r="487" spans="1:11" ht="12.75" x14ac:dyDescent="0.2">
      <c r="A487" s="2">
        <v>1910.11</v>
      </c>
      <c r="B487" s="7">
        <v>9.31</v>
      </c>
      <c r="C487" s="7">
        <v>0.46750000000000003</v>
      </c>
      <c r="D487" s="7">
        <v>0.73250000000000004</v>
      </c>
      <c r="E487" s="7">
        <v>9.229089256</v>
      </c>
      <c r="F487" s="7">
        <f t="shared" si="37"/>
        <v>1910.8749999999638</v>
      </c>
      <c r="G487" s="7">
        <f>G477*2/12+G489*10/12</f>
        <v>3.9683333333333333</v>
      </c>
      <c r="H487" s="7">
        <f t="shared" si="34"/>
        <v>240.80224855937831</v>
      </c>
      <c r="I487" s="7">
        <f t="shared" si="35"/>
        <v>12.091842234318943</v>
      </c>
      <c r="J487" s="7">
        <f t="shared" si="36"/>
        <v>18.946041575697596</v>
      </c>
      <c r="K487" s="7">
        <f t="shared" si="38"/>
        <v>14.164523175780346</v>
      </c>
    </row>
    <row r="488" spans="1:11" ht="12.75" x14ac:dyDescent="0.2">
      <c r="A488" s="2">
        <v>1910.12</v>
      </c>
      <c r="B488" s="7">
        <v>9.0500000000000007</v>
      </c>
      <c r="C488" s="7">
        <v>0.47</v>
      </c>
      <c r="D488" s="7">
        <v>0.73</v>
      </c>
      <c r="E488" s="7">
        <v>9.229089256</v>
      </c>
      <c r="F488" s="7">
        <f t="shared" si="37"/>
        <v>1910.9583333332971</v>
      </c>
      <c r="G488" s="7">
        <f>G477*1/12+G489*11/12</f>
        <v>3.9741666666666666</v>
      </c>
      <c r="H488" s="7">
        <f t="shared" si="34"/>
        <v>234.07737373387471</v>
      </c>
      <c r="I488" s="7">
        <f t="shared" si="35"/>
        <v>12.156504492256476</v>
      </c>
      <c r="J488" s="7">
        <f t="shared" si="36"/>
        <v>18.881379317760061</v>
      </c>
      <c r="K488" s="7">
        <f t="shared" si="38"/>
        <v>13.741478417781542</v>
      </c>
    </row>
    <row r="489" spans="1:11" ht="12.75" x14ac:dyDescent="0.2">
      <c r="A489" s="2">
        <v>1911.01</v>
      </c>
      <c r="B489" s="7">
        <v>9.27</v>
      </c>
      <c r="C489" s="7">
        <v>0.47</v>
      </c>
      <c r="D489" s="7">
        <v>0.71830000000000005</v>
      </c>
      <c r="E489" s="7">
        <v>9.229089256</v>
      </c>
      <c r="F489" s="7">
        <f t="shared" si="37"/>
        <v>1911.0416666666304</v>
      </c>
      <c r="G489" s="7">
        <v>3.98</v>
      </c>
      <c r="H489" s="7">
        <f t="shared" si="34"/>
        <v>239.76765243237776</v>
      </c>
      <c r="I489" s="7">
        <f t="shared" si="35"/>
        <v>12.156504492256476</v>
      </c>
      <c r="J489" s="7">
        <f t="shared" si="36"/>
        <v>18.578759950612401</v>
      </c>
      <c r="K489" s="7">
        <f t="shared" si="38"/>
        <v>14.049215181401198</v>
      </c>
    </row>
    <row r="490" spans="1:11" ht="12.75" x14ac:dyDescent="0.2">
      <c r="A490" s="2">
        <v>1911.02</v>
      </c>
      <c r="B490" s="7">
        <v>9.43</v>
      </c>
      <c r="C490" s="7">
        <v>0.47</v>
      </c>
      <c r="D490" s="7">
        <v>0.70669999999999999</v>
      </c>
      <c r="E490" s="7">
        <v>8.9436743799999991</v>
      </c>
      <c r="F490" s="7">
        <f t="shared" si="37"/>
        <v>1911.1249999999636</v>
      </c>
      <c r="G490" s="7">
        <f>G489*11/12+G501*1/12</f>
        <v>3.9824999999999999</v>
      </c>
      <c r="H490" s="7">
        <f t="shared" si="34"/>
        <v>251.68968472664807</v>
      </c>
      <c r="I490" s="7">
        <f t="shared" si="35"/>
        <v>12.544448761561464</v>
      </c>
      <c r="J490" s="7">
        <f t="shared" si="36"/>
        <v>18.862046680415929</v>
      </c>
      <c r="K490" s="7">
        <f t="shared" si="38"/>
        <v>14.721488469928296</v>
      </c>
    </row>
    <row r="491" spans="1:11" ht="12.75" x14ac:dyDescent="0.2">
      <c r="A491" s="2">
        <v>1911.03</v>
      </c>
      <c r="B491" s="7">
        <v>9.32</v>
      </c>
      <c r="C491" s="7">
        <v>0.47</v>
      </c>
      <c r="D491" s="7">
        <v>0.69499999999999995</v>
      </c>
      <c r="E491" s="7">
        <v>9.0388396689999997</v>
      </c>
      <c r="F491" s="7">
        <f t="shared" si="37"/>
        <v>1911.2083333332969</v>
      </c>
      <c r="G491" s="7">
        <f>G489*10/12+G501*2/12</f>
        <v>3.9849999999999999</v>
      </c>
      <c r="H491" s="7">
        <f t="shared" si="34"/>
        <v>246.13474975445988</v>
      </c>
      <c r="I491" s="7">
        <f t="shared" si="35"/>
        <v>12.412374719377267</v>
      </c>
      <c r="J491" s="7">
        <f t="shared" si="36"/>
        <v>18.354468999930212</v>
      </c>
      <c r="K491" s="7">
        <f t="shared" si="38"/>
        <v>14.370623221979525</v>
      </c>
    </row>
    <row r="492" spans="1:11" ht="12.75" x14ac:dyDescent="0.2">
      <c r="A492" s="2">
        <v>1911.04</v>
      </c>
      <c r="B492" s="7">
        <v>9.2799999999999994</v>
      </c>
      <c r="C492" s="7">
        <v>0.47</v>
      </c>
      <c r="D492" s="7">
        <v>0.68330000000000002</v>
      </c>
      <c r="E492" s="7">
        <v>8.7534247930000006</v>
      </c>
      <c r="F492" s="7">
        <f t="shared" si="37"/>
        <v>1911.2916666666301</v>
      </c>
      <c r="G492" s="7">
        <f>G489*9/12+G501*3/12</f>
        <v>3.9874999999999998</v>
      </c>
      <c r="H492" s="7">
        <f t="shared" si="34"/>
        <v>253.06942281282693</v>
      </c>
      <c r="I492" s="7">
        <f t="shared" si="35"/>
        <v>12.817093612287573</v>
      </c>
      <c r="J492" s="7">
        <f t="shared" si="36"/>
        <v>18.633872479310849</v>
      </c>
      <c r="K492" s="7">
        <f t="shared" si="38"/>
        <v>14.752935420329347</v>
      </c>
    </row>
    <row r="493" spans="1:11" ht="12.75" x14ac:dyDescent="0.2">
      <c r="A493" s="2">
        <v>1911.05</v>
      </c>
      <c r="B493" s="7">
        <v>9.48</v>
      </c>
      <c r="C493" s="7">
        <v>0.47</v>
      </c>
      <c r="D493" s="7">
        <v>0.67169999999999996</v>
      </c>
      <c r="E493" s="7">
        <v>8.7534247930000006</v>
      </c>
      <c r="F493" s="7">
        <f t="shared" si="37"/>
        <v>1911.3749999999634</v>
      </c>
      <c r="G493" s="7">
        <f>G489*8/12+G501*4/12</f>
        <v>3.99</v>
      </c>
      <c r="H493" s="7">
        <f t="shared" si="34"/>
        <v>258.52350520103448</v>
      </c>
      <c r="I493" s="7">
        <f t="shared" si="35"/>
        <v>12.817093612287573</v>
      </c>
      <c r="J493" s="7">
        <f t="shared" si="36"/>
        <v>18.317535700794817</v>
      </c>
      <c r="K493" s="7">
        <f t="shared" si="38"/>
        <v>15.047660591685036</v>
      </c>
    </row>
    <row r="494" spans="1:11" ht="12.75" x14ac:dyDescent="0.2">
      <c r="A494" s="2">
        <v>1911.06</v>
      </c>
      <c r="B494" s="7">
        <v>9.67</v>
      </c>
      <c r="C494" s="7">
        <v>0.47</v>
      </c>
      <c r="D494" s="7">
        <v>0.66</v>
      </c>
      <c r="E494" s="7">
        <v>8.7534247930000006</v>
      </c>
      <c r="F494" s="7">
        <f t="shared" si="37"/>
        <v>1911.4583333332967</v>
      </c>
      <c r="G494" s="7">
        <f>G489*7/12+G501*5/12</f>
        <v>3.9924999999999997</v>
      </c>
      <c r="H494" s="7">
        <f t="shared" si="34"/>
        <v>263.70488346983154</v>
      </c>
      <c r="I494" s="7">
        <f t="shared" si="35"/>
        <v>12.817093612287573</v>
      </c>
      <c r="J494" s="7">
        <f t="shared" si="36"/>
        <v>17.998471881084676</v>
      </c>
      <c r="K494" s="7">
        <f t="shared" si="38"/>
        <v>15.32835568471927</v>
      </c>
    </row>
    <row r="495" spans="1:11" ht="12.75" x14ac:dyDescent="0.2">
      <c r="A495" s="2">
        <v>1911.07</v>
      </c>
      <c r="B495" s="7">
        <v>9.6300000000000008</v>
      </c>
      <c r="C495" s="7">
        <v>0.47</v>
      </c>
      <c r="D495" s="7">
        <v>0.64829999999999999</v>
      </c>
      <c r="E495" s="7">
        <v>8.8485090910000004</v>
      </c>
      <c r="F495" s="7">
        <f t="shared" si="37"/>
        <v>1911.5416666666299</v>
      </c>
      <c r="G495" s="7">
        <f>G489*6/12+G501*6/12</f>
        <v>3.9950000000000001</v>
      </c>
      <c r="H495" s="7">
        <f t="shared" si="34"/>
        <v>259.7920690772786</v>
      </c>
      <c r="I495" s="7">
        <f t="shared" si="35"/>
        <v>12.679363703667802</v>
      </c>
      <c r="J495" s="7">
        <f t="shared" si="36"/>
        <v>17.489428700186885</v>
      </c>
      <c r="K495" s="7">
        <f t="shared" si="38"/>
        <v>15.083110578700254</v>
      </c>
    </row>
    <row r="496" spans="1:11" ht="12.75" x14ac:dyDescent="0.2">
      <c r="A496" s="2">
        <v>1911.08</v>
      </c>
      <c r="B496" s="7">
        <v>9.17</v>
      </c>
      <c r="C496" s="7">
        <v>0.47</v>
      </c>
      <c r="D496" s="7">
        <v>0.63670000000000004</v>
      </c>
      <c r="E496" s="7">
        <v>9.1340049590000003</v>
      </c>
      <c r="F496" s="7">
        <f t="shared" si="37"/>
        <v>1911.6249999999632</v>
      </c>
      <c r="G496" s="7">
        <f>G489*5/12+G501*7/12</f>
        <v>3.9975000000000001</v>
      </c>
      <c r="H496" s="7">
        <f t="shared" si="34"/>
        <v>239.65019997532931</v>
      </c>
      <c r="I496" s="7">
        <f t="shared" si="35"/>
        <v>12.283052779542505</v>
      </c>
      <c r="J496" s="7">
        <f t="shared" si="36"/>
        <v>16.639616393052584</v>
      </c>
      <c r="K496" s="7">
        <f t="shared" si="38"/>
        <v>13.899790665654434</v>
      </c>
    </row>
    <row r="497" spans="1:11" ht="12.75" x14ac:dyDescent="0.2">
      <c r="A497" s="2">
        <v>1911.09</v>
      </c>
      <c r="B497" s="7">
        <v>8.67</v>
      </c>
      <c r="C497" s="7">
        <v>0.47</v>
      </c>
      <c r="D497" s="7">
        <v>0.625</v>
      </c>
      <c r="E497" s="7">
        <v>9.229089256</v>
      </c>
      <c r="F497" s="7">
        <f t="shared" si="37"/>
        <v>1911.7083333332964</v>
      </c>
      <c r="G497" s="7">
        <f>G489*4/12+G501*8/12</f>
        <v>4</v>
      </c>
      <c r="H497" s="7">
        <f t="shared" si="34"/>
        <v>224.24871052736947</v>
      </c>
      <c r="I497" s="7">
        <f t="shared" si="35"/>
        <v>12.156504492256476</v>
      </c>
      <c r="J497" s="7">
        <f t="shared" si="36"/>
        <v>16.165564484383612</v>
      </c>
      <c r="K497" s="7">
        <f t="shared" si="38"/>
        <v>12.997953983252426</v>
      </c>
    </row>
    <row r="498" spans="1:11" ht="12.75" x14ac:dyDescent="0.2">
      <c r="A498" s="2">
        <v>1911.1</v>
      </c>
      <c r="B498" s="7">
        <v>8.7200000000000006</v>
      </c>
      <c r="C498" s="7">
        <v>0.47</v>
      </c>
      <c r="D498" s="7">
        <v>0.61329999999999996</v>
      </c>
      <c r="E498" s="7">
        <v>9.229089256</v>
      </c>
      <c r="F498" s="7">
        <f t="shared" si="37"/>
        <v>1911.7916666666297</v>
      </c>
      <c r="G498" s="7">
        <f>G489*3/12+G501*9/12</f>
        <v>4.0024999999999995</v>
      </c>
      <c r="H498" s="7">
        <f t="shared" si="34"/>
        <v>225.54195568612019</v>
      </c>
      <c r="I498" s="7">
        <f t="shared" si="35"/>
        <v>12.156504492256476</v>
      </c>
      <c r="J498" s="7">
        <f t="shared" si="36"/>
        <v>15.862945117235949</v>
      </c>
      <c r="K498" s="7">
        <f t="shared" si="38"/>
        <v>13.066472850619189</v>
      </c>
    </row>
    <row r="499" spans="1:11" ht="12.75" x14ac:dyDescent="0.2">
      <c r="A499" s="2">
        <v>1911.11</v>
      </c>
      <c r="B499" s="7">
        <v>9.07</v>
      </c>
      <c r="C499" s="7">
        <v>0.47</v>
      </c>
      <c r="D499" s="7">
        <v>0.60170000000000001</v>
      </c>
      <c r="E499" s="7">
        <v>9.1340049590000003</v>
      </c>
      <c r="F499" s="7">
        <f t="shared" si="37"/>
        <v>1911.8749999999629</v>
      </c>
      <c r="G499" s="7">
        <f>G489*2/12+G501*10/12</f>
        <v>4.0049999999999999</v>
      </c>
      <c r="H499" s="7">
        <f t="shared" si="34"/>
        <v>237.03678449032026</v>
      </c>
      <c r="I499" s="7">
        <f t="shared" si="35"/>
        <v>12.283052779542505</v>
      </c>
      <c r="J499" s="7">
        <f t="shared" si="36"/>
        <v>15.724920973299415</v>
      </c>
      <c r="K499" s="7">
        <f t="shared" si="38"/>
        <v>13.727997586413082</v>
      </c>
    </row>
    <row r="500" spans="1:11" ht="12.75" x14ac:dyDescent="0.2">
      <c r="A500" s="2">
        <v>1911.12</v>
      </c>
      <c r="B500" s="7">
        <v>9.11</v>
      </c>
      <c r="C500" s="7">
        <v>0.47</v>
      </c>
      <c r="D500" s="7">
        <v>0.59</v>
      </c>
      <c r="E500" s="7">
        <v>9.0388396689999997</v>
      </c>
      <c r="F500" s="7">
        <f t="shared" si="37"/>
        <v>1911.9583333332962</v>
      </c>
      <c r="G500" s="7">
        <f>G489*1/12+G501*11/12</f>
        <v>4.0075000000000003</v>
      </c>
      <c r="H500" s="7">
        <f t="shared" si="34"/>
        <v>240.58879509261041</v>
      </c>
      <c r="I500" s="7">
        <f t="shared" si="35"/>
        <v>12.412374719377267</v>
      </c>
      <c r="J500" s="7">
        <f t="shared" si="36"/>
        <v>15.581491669005505</v>
      </c>
      <c r="K500" s="7">
        <f t="shared" si="38"/>
        <v>13.929258419578227</v>
      </c>
    </row>
    <row r="501" spans="1:11" ht="12.75" x14ac:dyDescent="0.2">
      <c r="A501" s="2">
        <v>1912.01</v>
      </c>
      <c r="B501" s="7">
        <v>9.1199999999999992</v>
      </c>
      <c r="C501" s="7">
        <v>0.4708</v>
      </c>
      <c r="D501" s="7">
        <v>0.59919999999999995</v>
      </c>
      <c r="E501" s="7">
        <v>9.1340049590000003</v>
      </c>
      <c r="F501" s="7">
        <f t="shared" si="37"/>
        <v>1912.0416666666295</v>
      </c>
      <c r="G501" s="7">
        <v>4.01</v>
      </c>
      <c r="H501" s="7">
        <f t="shared" si="34"/>
        <v>238.34349223282476</v>
      </c>
      <c r="I501" s="7">
        <f t="shared" si="35"/>
        <v>12.303960103422577</v>
      </c>
      <c r="J501" s="7">
        <f t="shared" si="36"/>
        <v>15.659585586174188</v>
      </c>
      <c r="K501" s="7">
        <f t="shared" si="38"/>
        <v>13.794952631845813</v>
      </c>
    </row>
    <row r="502" spans="1:11" ht="12.75" x14ac:dyDescent="0.2">
      <c r="A502" s="2">
        <v>1912.02</v>
      </c>
      <c r="B502" s="7">
        <v>9.0399999999999991</v>
      </c>
      <c r="C502" s="7">
        <v>0.47170000000000001</v>
      </c>
      <c r="D502" s="7">
        <v>0.60829999999999995</v>
      </c>
      <c r="E502" s="7">
        <v>9.229089256</v>
      </c>
      <c r="F502" s="7">
        <f t="shared" si="37"/>
        <v>1912.1249999999627</v>
      </c>
      <c r="G502" s="7">
        <f>G501*11/12+G513*1/12</f>
        <v>4.0466666666666669</v>
      </c>
      <c r="H502" s="7">
        <f t="shared" si="34"/>
        <v>233.81872470212457</v>
      </c>
      <c r="I502" s="7">
        <f t="shared" si="35"/>
        <v>12.200474827654</v>
      </c>
      <c r="J502" s="7">
        <f t="shared" si="36"/>
        <v>15.733620601360879</v>
      </c>
      <c r="K502" s="7">
        <f t="shared" si="38"/>
        <v>13.531634369686589</v>
      </c>
    </row>
    <row r="503" spans="1:11" ht="12.75" x14ac:dyDescent="0.2">
      <c r="A503" s="2">
        <v>1912.03</v>
      </c>
      <c r="B503" s="7">
        <v>9.3000000000000007</v>
      </c>
      <c r="C503" s="7">
        <v>0.47249999999999998</v>
      </c>
      <c r="D503" s="7">
        <v>0.61750000000000005</v>
      </c>
      <c r="E503" s="7">
        <v>9.4194198349999994</v>
      </c>
      <c r="F503" s="7">
        <f t="shared" si="37"/>
        <v>1912.208333333296</v>
      </c>
      <c r="G503" s="7">
        <f>G501*10/12+G513*2/12</f>
        <v>4.083333333333333</v>
      </c>
      <c r="H503" s="7">
        <f t="shared" si="34"/>
        <v>235.68313005341267</v>
      </c>
      <c r="I503" s="7">
        <f t="shared" si="35"/>
        <v>11.974223543036286</v>
      </c>
      <c r="J503" s="7">
        <f t="shared" si="36"/>
        <v>15.648852990105626</v>
      </c>
      <c r="K503" s="7">
        <f t="shared" si="38"/>
        <v>13.639769173944158</v>
      </c>
    </row>
    <row r="504" spans="1:11" ht="12.75" x14ac:dyDescent="0.2">
      <c r="A504" s="2">
        <v>1912.04</v>
      </c>
      <c r="B504" s="7">
        <v>9.59</v>
      </c>
      <c r="C504" s="7">
        <v>0.4733</v>
      </c>
      <c r="D504" s="7">
        <v>0.62670000000000003</v>
      </c>
      <c r="E504" s="7">
        <v>9.7048347110000002</v>
      </c>
      <c r="F504" s="7">
        <f t="shared" si="37"/>
        <v>1912.2916666666292</v>
      </c>
      <c r="G504" s="7">
        <f>G501*9/12+G513*3/12</f>
        <v>4.12</v>
      </c>
      <c r="H504" s="7">
        <f t="shared" si="34"/>
        <v>235.88491439274753</v>
      </c>
      <c r="I504" s="7">
        <f t="shared" si="35"/>
        <v>11.641744523679604</v>
      </c>
      <c r="J504" s="7">
        <f t="shared" si="36"/>
        <v>15.414919275279965</v>
      </c>
      <c r="K504" s="7">
        <f t="shared" si="38"/>
        <v>13.654392690553223</v>
      </c>
    </row>
    <row r="505" spans="1:11" ht="12.75" x14ac:dyDescent="0.2">
      <c r="A505" s="2">
        <v>1912.05</v>
      </c>
      <c r="B505" s="7">
        <v>9.58</v>
      </c>
      <c r="C505" s="7">
        <v>0.47420000000000001</v>
      </c>
      <c r="D505" s="7">
        <v>0.63580000000000003</v>
      </c>
      <c r="E505" s="7">
        <v>9.7048347110000002</v>
      </c>
      <c r="F505" s="7">
        <f t="shared" si="37"/>
        <v>1912.3749999999625</v>
      </c>
      <c r="G505" s="7">
        <f>G501*8/12+G513*4/12</f>
        <v>4.1566666666666663</v>
      </c>
      <c r="H505" s="7">
        <f t="shared" si="34"/>
        <v>235.63894472184791</v>
      </c>
      <c r="I505" s="7">
        <f t="shared" si="35"/>
        <v>11.663881794060572</v>
      </c>
      <c r="J505" s="7">
        <f t="shared" si="36"/>
        <v>15.638751675798634</v>
      </c>
      <c r="K505" s="7">
        <f t="shared" si="38"/>
        <v>13.645500685612364</v>
      </c>
    </row>
    <row r="506" spans="1:11" ht="12.75" x14ac:dyDescent="0.2">
      <c r="A506" s="2">
        <v>1912.06</v>
      </c>
      <c r="B506" s="7">
        <v>9.58</v>
      </c>
      <c r="C506" s="7">
        <v>0.47499999999999998</v>
      </c>
      <c r="D506" s="7">
        <v>0.64500000000000002</v>
      </c>
      <c r="E506" s="7">
        <v>9.6096694209999995</v>
      </c>
      <c r="F506" s="7">
        <f t="shared" si="37"/>
        <v>1912.4583333332957</v>
      </c>
      <c r="G506" s="7">
        <f>G501*7/12+G513*5/12</f>
        <v>4.1933333333333334</v>
      </c>
      <c r="H506" s="7">
        <f t="shared" si="34"/>
        <v>237.97249518308897</v>
      </c>
      <c r="I506" s="7">
        <f t="shared" si="35"/>
        <v>11.799262548222051</v>
      </c>
      <c r="J506" s="7">
        <f t="shared" si="36"/>
        <v>16.022156512848891</v>
      </c>
      <c r="K506" s="7">
        <f t="shared" si="38"/>
        <v>13.785417404502519</v>
      </c>
    </row>
    <row r="507" spans="1:11" ht="12.75" x14ac:dyDescent="0.2">
      <c r="A507" s="2">
        <v>1912.07</v>
      </c>
      <c r="B507" s="7">
        <v>9.59</v>
      </c>
      <c r="C507" s="7">
        <v>0.4758</v>
      </c>
      <c r="D507" s="7">
        <v>0.6542</v>
      </c>
      <c r="E507" s="7">
        <v>9.6096694209999995</v>
      </c>
      <c r="F507" s="7">
        <f t="shared" si="37"/>
        <v>1912.541666666629</v>
      </c>
      <c r="G507" s="7">
        <f>G501*6/12+G513*6/12</f>
        <v>4.2300000000000004</v>
      </c>
      <c r="H507" s="7">
        <f t="shared" si="34"/>
        <v>238.22090071041995</v>
      </c>
      <c r="I507" s="7">
        <f t="shared" si="35"/>
        <v>11.81913499040853</v>
      </c>
      <c r="J507" s="7">
        <f t="shared" si="36"/>
        <v>16.250689597993404</v>
      </c>
      <c r="K507" s="7">
        <f t="shared" si="38"/>
        <v>13.802876645015772</v>
      </c>
    </row>
    <row r="508" spans="1:11" ht="12.75" x14ac:dyDescent="0.2">
      <c r="A508" s="2">
        <v>1912.08</v>
      </c>
      <c r="B508" s="7">
        <v>9.81</v>
      </c>
      <c r="C508" s="7">
        <v>0.47670000000000001</v>
      </c>
      <c r="D508" s="7">
        <v>0.6633</v>
      </c>
      <c r="E508" s="7">
        <v>9.7048347110000002</v>
      </c>
      <c r="F508" s="7">
        <f t="shared" si="37"/>
        <v>1912.6249999999623</v>
      </c>
      <c r="G508" s="7">
        <f>G501*5/12+G513*7/12</f>
        <v>4.2666666666666666</v>
      </c>
      <c r="H508" s="7">
        <f t="shared" si="34"/>
        <v>241.29624715253945</v>
      </c>
      <c r="I508" s="7">
        <f t="shared" si="35"/>
        <v>11.725374211785478</v>
      </c>
      <c r="J508" s="7">
        <f t="shared" si="36"/>
        <v>16.31516827077262</v>
      </c>
      <c r="K508" s="7">
        <f t="shared" si="38"/>
        <v>13.984761763426269</v>
      </c>
    </row>
    <row r="509" spans="1:11" ht="12.75" x14ac:dyDescent="0.2">
      <c r="A509" s="2">
        <v>1912.09</v>
      </c>
      <c r="B509" s="7">
        <v>9.86</v>
      </c>
      <c r="C509" s="7">
        <v>0.47749999999999998</v>
      </c>
      <c r="D509" s="7">
        <v>0.67249999999999999</v>
      </c>
      <c r="E509" s="7">
        <v>9.8000000000000007</v>
      </c>
      <c r="F509" s="7">
        <f t="shared" si="37"/>
        <v>1912.7083333332955</v>
      </c>
      <c r="G509" s="7">
        <f>G501*4/12+G513*8/12</f>
        <v>4.3033333333333337</v>
      </c>
      <c r="H509" s="7">
        <f t="shared" si="34"/>
        <v>240.17098673469383</v>
      </c>
      <c r="I509" s="7">
        <f t="shared" si="35"/>
        <v>11.630998596938772</v>
      </c>
      <c r="J509" s="7">
        <f t="shared" si="36"/>
        <v>16.380830484693874</v>
      </c>
      <c r="K509" s="7">
        <f t="shared" si="38"/>
        <v>13.926285001315868</v>
      </c>
    </row>
    <row r="510" spans="1:11" ht="12.75" x14ac:dyDescent="0.2">
      <c r="A510" s="2">
        <v>1912.1</v>
      </c>
      <c r="B510" s="7">
        <v>9.84</v>
      </c>
      <c r="C510" s="7">
        <v>0.4783</v>
      </c>
      <c r="D510" s="7">
        <v>0.68169999999999997</v>
      </c>
      <c r="E510" s="7">
        <v>9.8000000000000007</v>
      </c>
      <c r="F510" s="7">
        <f t="shared" si="37"/>
        <v>1912.7916666666288</v>
      </c>
      <c r="G510" s="7">
        <f>G501*3/12+G513*9/12</f>
        <v>4.34</v>
      </c>
      <c r="H510" s="7">
        <f t="shared" si="34"/>
        <v>239.68382448979585</v>
      </c>
      <c r="I510" s="7">
        <f t="shared" si="35"/>
        <v>11.650485086734692</v>
      </c>
      <c r="J510" s="7">
        <f t="shared" si="36"/>
        <v>16.604925117346934</v>
      </c>
      <c r="K510" s="7">
        <f t="shared" si="38"/>
        <v>13.905092701178459</v>
      </c>
    </row>
    <row r="511" spans="1:11" ht="12.75" x14ac:dyDescent="0.2">
      <c r="A511" s="2">
        <v>1912.11</v>
      </c>
      <c r="B511" s="7">
        <v>9.73</v>
      </c>
      <c r="C511" s="7">
        <v>0.47920000000000001</v>
      </c>
      <c r="D511" s="7">
        <v>0.69079999999999997</v>
      </c>
      <c r="E511" s="7">
        <v>9.8000000000000007</v>
      </c>
      <c r="F511" s="7">
        <f t="shared" si="37"/>
        <v>1912.874999999962</v>
      </c>
      <c r="G511" s="7">
        <f>G501*2/12+G513*10/12</f>
        <v>4.3766666666666669</v>
      </c>
      <c r="H511" s="7">
        <f t="shared" si="34"/>
        <v>237.00443214285713</v>
      </c>
      <c r="I511" s="7">
        <f t="shared" si="35"/>
        <v>11.672407387755099</v>
      </c>
      <c r="J511" s="7">
        <f t="shared" si="36"/>
        <v>16.826583938775507</v>
      </c>
      <c r="K511" s="7">
        <f t="shared" si="38"/>
        <v>13.749541018606529</v>
      </c>
    </row>
    <row r="512" spans="1:11" ht="12.75" x14ac:dyDescent="0.2">
      <c r="A512" s="2">
        <v>1912.12</v>
      </c>
      <c r="B512" s="7">
        <v>9.3800000000000008</v>
      </c>
      <c r="C512" s="7">
        <v>0.48</v>
      </c>
      <c r="D512" s="7">
        <v>0.7</v>
      </c>
      <c r="E512" s="7">
        <v>9.7048347110000002</v>
      </c>
      <c r="F512" s="7">
        <f t="shared" si="37"/>
        <v>1912.9583333332953</v>
      </c>
      <c r="G512" s="7">
        <f>G501*1/12+G513*11/12</f>
        <v>4.4133333333333331</v>
      </c>
      <c r="H512" s="7">
        <f t="shared" si="34"/>
        <v>230.71955130385524</v>
      </c>
      <c r="I512" s="7">
        <f t="shared" si="35"/>
        <v>11.806544203182357</v>
      </c>
      <c r="J512" s="7">
        <f t="shared" si="36"/>
        <v>17.21787696297427</v>
      </c>
      <c r="K512" s="7">
        <f t="shared" si="38"/>
        <v>13.388999452579627</v>
      </c>
    </row>
    <row r="513" spans="1:11" ht="12.75" x14ac:dyDescent="0.2">
      <c r="A513" s="2">
        <v>1913.01</v>
      </c>
      <c r="B513" s="7">
        <v>9.3000000000000007</v>
      </c>
      <c r="C513" s="7">
        <v>0.48</v>
      </c>
      <c r="D513" s="7">
        <v>0.69420000000000004</v>
      </c>
      <c r="E513" s="7">
        <v>9.8000000000000007</v>
      </c>
      <c r="F513" s="7">
        <f t="shared" si="37"/>
        <v>1913.0416666666285</v>
      </c>
      <c r="G513" s="7">
        <v>4.45</v>
      </c>
      <c r="H513" s="7">
        <f t="shared" si="34"/>
        <v>226.53044387755099</v>
      </c>
      <c r="I513" s="7">
        <f t="shared" si="35"/>
        <v>11.691893877551017</v>
      </c>
      <c r="J513" s="7">
        <f t="shared" si="36"/>
        <v>16.90940152040816</v>
      </c>
      <c r="K513" s="7">
        <f t="shared" si="38"/>
        <v>13.148088791761555</v>
      </c>
    </row>
    <row r="514" spans="1:11" ht="12.75" x14ac:dyDescent="0.2">
      <c r="A514" s="2">
        <v>1913.02</v>
      </c>
      <c r="B514" s="7">
        <v>8.9700000000000006</v>
      </c>
      <c r="C514" s="7">
        <v>0.48</v>
      </c>
      <c r="D514" s="7">
        <v>0.68830000000000002</v>
      </c>
      <c r="E514" s="7">
        <v>9.8000000000000007</v>
      </c>
      <c r="F514" s="7">
        <f t="shared" si="37"/>
        <v>1913.1249999999618</v>
      </c>
      <c r="G514" s="7">
        <f>G513*11/12+G525*1/12</f>
        <v>4.4258333333333333</v>
      </c>
      <c r="H514" s="7">
        <f t="shared" si="34"/>
        <v>218.49226683673464</v>
      </c>
      <c r="I514" s="7">
        <f t="shared" si="35"/>
        <v>11.691893877551017</v>
      </c>
      <c r="J514" s="7">
        <f t="shared" si="36"/>
        <v>16.765688658163263</v>
      </c>
      <c r="K514" s="7">
        <f t="shared" si="38"/>
        <v>12.682960516236751</v>
      </c>
    </row>
    <row r="515" spans="1:11" ht="12.75" x14ac:dyDescent="0.2">
      <c r="A515" s="2">
        <v>1913.03</v>
      </c>
      <c r="B515" s="7">
        <v>8.8000000000000007</v>
      </c>
      <c r="C515" s="7">
        <v>0.48</v>
      </c>
      <c r="D515" s="7">
        <v>0.6825</v>
      </c>
      <c r="E515" s="7">
        <v>9.8000000000000007</v>
      </c>
      <c r="F515" s="7">
        <f t="shared" si="37"/>
        <v>1913.2083333332951</v>
      </c>
      <c r="G515" s="7">
        <f>G513*10/12+G525*2/12</f>
        <v>4.4016666666666673</v>
      </c>
      <c r="H515" s="7">
        <f t="shared" si="34"/>
        <v>214.35138775510202</v>
      </c>
      <c r="I515" s="7">
        <f t="shared" si="35"/>
        <v>11.691893877551017</v>
      </c>
      <c r="J515" s="7">
        <f t="shared" si="36"/>
        <v>16.624411607142854</v>
      </c>
      <c r="K515" s="7">
        <f t="shared" si="38"/>
        <v>12.443453515183656</v>
      </c>
    </row>
    <row r="516" spans="1:11" ht="12.75" x14ac:dyDescent="0.2">
      <c r="A516" s="2">
        <v>1913.04</v>
      </c>
      <c r="B516" s="7">
        <v>8.7899999999999991</v>
      </c>
      <c r="C516" s="7">
        <v>0.48</v>
      </c>
      <c r="D516" s="7">
        <v>0.67669999999999997</v>
      </c>
      <c r="E516" s="7">
        <v>9.8000000000000007</v>
      </c>
      <c r="F516" s="7">
        <f t="shared" si="37"/>
        <v>1913.2916666666283</v>
      </c>
      <c r="G516" s="7">
        <f>G513*9/12+G525*3/12</f>
        <v>4.3775000000000004</v>
      </c>
      <c r="H516" s="7">
        <f t="shared" si="34"/>
        <v>214.10780663265299</v>
      </c>
      <c r="I516" s="7">
        <f t="shared" si="35"/>
        <v>11.691893877551017</v>
      </c>
      <c r="J516" s="7">
        <f t="shared" si="36"/>
        <v>16.483134556122444</v>
      </c>
      <c r="K516" s="7">
        <f t="shared" si="38"/>
        <v>12.433067081795155</v>
      </c>
    </row>
    <row r="517" spans="1:11" ht="12.75" x14ac:dyDescent="0.2">
      <c r="A517" s="2">
        <v>1913.05</v>
      </c>
      <c r="B517" s="7">
        <v>8.5500000000000007</v>
      </c>
      <c r="C517" s="7">
        <v>0.48</v>
      </c>
      <c r="D517" s="7">
        <v>0.67079999999999995</v>
      </c>
      <c r="E517" s="7">
        <v>9.6999999999999993</v>
      </c>
      <c r="F517" s="7">
        <f t="shared" si="37"/>
        <v>1913.3749999999616</v>
      </c>
      <c r="G517" s="7">
        <f>G513*8/12+G525*4/12</f>
        <v>4.3533333333333335</v>
      </c>
      <c r="H517" s="7">
        <f t="shared" si="34"/>
        <v>210.40888917525774</v>
      </c>
      <c r="I517" s="7">
        <f t="shared" si="35"/>
        <v>11.812428865979379</v>
      </c>
      <c r="J517" s="7">
        <f t="shared" si="36"/>
        <v>16.507869340206181</v>
      </c>
      <c r="K517" s="7">
        <f t="shared" si="38"/>
        <v>12.221401061154118</v>
      </c>
    </row>
    <row r="518" spans="1:11" ht="12.75" x14ac:dyDescent="0.2">
      <c r="A518" s="2">
        <v>1913.06</v>
      </c>
      <c r="B518" s="7">
        <v>8.1199999999999992</v>
      </c>
      <c r="C518" s="7">
        <v>0.48</v>
      </c>
      <c r="D518" s="7">
        <v>0.66500000000000004</v>
      </c>
      <c r="E518" s="7">
        <v>9.8000000000000007</v>
      </c>
      <c r="F518" s="7">
        <f t="shared" si="37"/>
        <v>1913.4583333332948</v>
      </c>
      <c r="G518" s="7">
        <f>G513*7/12+G525*5/12</f>
        <v>4.3291666666666675</v>
      </c>
      <c r="H518" s="7">
        <f t="shared" si="34"/>
        <v>197.78787142857138</v>
      </c>
      <c r="I518" s="7">
        <f t="shared" si="35"/>
        <v>11.691893877551017</v>
      </c>
      <c r="J518" s="7">
        <f t="shared" si="36"/>
        <v>16.198144642857141</v>
      </c>
      <c r="K518" s="7">
        <f t="shared" si="38"/>
        <v>11.491962852761223</v>
      </c>
    </row>
    <row r="519" spans="1:11" ht="12.75" x14ac:dyDescent="0.2">
      <c r="A519" s="2">
        <v>1913.07</v>
      </c>
      <c r="B519" s="7">
        <v>8.23</v>
      </c>
      <c r="C519" s="7">
        <v>0.48</v>
      </c>
      <c r="D519" s="7">
        <v>0.65920000000000001</v>
      </c>
      <c r="E519" s="7">
        <v>9.9</v>
      </c>
      <c r="F519" s="7">
        <f t="shared" si="37"/>
        <v>1913.5416666666281</v>
      </c>
      <c r="G519" s="7">
        <f>G513*6/12+G525*6/12</f>
        <v>4.3049999999999997</v>
      </c>
      <c r="H519" s="7">
        <f t="shared" si="34"/>
        <v>198.4423419191919</v>
      </c>
      <c r="I519" s="7">
        <f t="shared" si="35"/>
        <v>11.573793939393937</v>
      </c>
      <c r="J519" s="7">
        <f t="shared" si="36"/>
        <v>15.894677010101008</v>
      </c>
      <c r="K519" s="7">
        <f t="shared" si="38"/>
        <v>11.534022795459851</v>
      </c>
    </row>
    <row r="520" spans="1:11" ht="12.75" x14ac:dyDescent="0.2">
      <c r="A520" s="2">
        <v>1913.08</v>
      </c>
      <c r="B520" s="7">
        <v>8.4499999999999993</v>
      </c>
      <c r="C520" s="7">
        <v>0.48</v>
      </c>
      <c r="D520" s="7">
        <v>0.65329999999999999</v>
      </c>
      <c r="E520" s="7">
        <v>9.9</v>
      </c>
      <c r="F520" s="7">
        <f t="shared" si="37"/>
        <v>1913.6249999999613</v>
      </c>
      <c r="G520" s="7">
        <f>G513*5/12+G525*7/12</f>
        <v>4.2808333333333337</v>
      </c>
      <c r="H520" s="7">
        <f t="shared" si="34"/>
        <v>203.74699747474742</v>
      </c>
      <c r="I520" s="7">
        <f t="shared" si="35"/>
        <v>11.573793939393937</v>
      </c>
      <c r="J520" s="7">
        <f t="shared" si="36"/>
        <v>15.752415792929289</v>
      </c>
      <c r="K520" s="7">
        <f t="shared" si="38"/>
        <v>11.846840543564619</v>
      </c>
    </row>
    <row r="521" spans="1:11" ht="12.75" x14ac:dyDescent="0.2">
      <c r="A521" s="2">
        <v>1913.09</v>
      </c>
      <c r="B521" s="7">
        <v>8.5299999999999994</v>
      </c>
      <c r="C521" s="7">
        <v>0.48</v>
      </c>
      <c r="D521" s="7">
        <v>0.64749999999999996</v>
      </c>
      <c r="E521" s="7">
        <v>10</v>
      </c>
      <c r="F521" s="7">
        <f t="shared" si="37"/>
        <v>1913.7083333332946</v>
      </c>
      <c r="G521" s="7">
        <f>G513*4/12+G525*8/12</f>
        <v>4.2566666666666668</v>
      </c>
      <c r="H521" s="7">
        <f t="shared" si="34"/>
        <v>203.61920349999997</v>
      </c>
      <c r="I521" s="7">
        <f t="shared" si="35"/>
        <v>11.458055999999997</v>
      </c>
      <c r="J521" s="7">
        <f t="shared" si="36"/>
        <v>15.456440124999997</v>
      </c>
      <c r="K521" s="7">
        <f t="shared" si="38"/>
        <v>11.843316826625967</v>
      </c>
    </row>
    <row r="522" spans="1:11" ht="12.75" x14ac:dyDescent="0.2">
      <c r="A522" s="2">
        <v>1913.1</v>
      </c>
      <c r="B522" s="7">
        <v>8.26</v>
      </c>
      <c r="C522" s="7">
        <v>0.48</v>
      </c>
      <c r="D522" s="7">
        <v>0.64170000000000005</v>
      </c>
      <c r="E522" s="7">
        <v>10</v>
      </c>
      <c r="F522" s="7">
        <f t="shared" si="37"/>
        <v>1913.7916666666279</v>
      </c>
      <c r="G522" s="7">
        <f>G513*3/12+G525*9/12</f>
        <v>4.2324999999999999</v>
      </c>
      <c r="H522" s="7">
        <f t="shared" ref="H522:H585" si="39">B522*$E$1743/E522</f>
        <v>197.17404699999997</v>
      </c>
      <c r="I522" s="7">
        <f t="shared" ref="I522:I585" si="40">C522*$E$1743/E522</f>
        <v>11.458055999999997</v>
      </c>
      <c r="J522" s="7">
        <f t="shared" ref="J522:J585" si="41">D522*$E$1743/E522</f>
        <v>15.317988614999999</v>
      </c>
      <c r="K522" s="7">
        <f t="shared" si="38"/>
        <v>11.47149024031229</v>
      </c>
    </row>
    <row r="523" spans="1:11" ht="12.75" x14ac:dyDescent="0.2">
      <c r="A523" s="2">
        <v>1913.11</v>
      </c>
      <c r="B523" s="7">
        <v>8.0500000000000007</v>
      </c>
      <c r="C523" s="7">
        <v>0.48</v>
      </c>
      <c r="D523" s="7">
        <v>0.63580000000000003</v>
      </c>
      <c r="E523" s="7">
        <v>10.1</v>
      </c>
      <c r="F523" s="7">
        <f t="shared" ref="F523:F586" si="42">F522+1/12</f>
        <v>1913.8749999999611</v>
      </c>
      <c r="G523" s="7">
        <f>G513*2/12+G525*10/12</f>
        <v>4.2083333333333339</v>
      </c>
      <c r="H523" s="7">
        <f t="shared" si="39"/>
        <v>190.25856188118811</v>
      </c>
      <c r="I523" s="7">
        <f t="shared" si="40"/>
        <v>11.344609900990097</v>
      </c>
      <c r="J523" s="7">
        <f t="shared" si="41"/>
        <v>15.026881198019803</v>
      </c>
      <c r="K523" s="7">
        <f t="shared" si="38"/>
        <v>11.072537845038006</v>
      </c>
    </row>
    <row r="524" spans="1:11" ht="12.75" x14ac:dyDescent="0.2">
      <c r="A524" s="2">
        <v>1913.12</v>
      </c>
      <c r="B524" s="7">
        <v>8.0399999999999991</v>
      </c>
      <c r="C524" s="7">
        <v>0.48</v>
      </c>
      <c r="D524" s="7">
        <v>0.63</v>
      </c>
      <c r="E524" s="7">
        <v>10</v>
      </c>
      <c r="F524" s="7">
        <f t="shared" si="42"/>
        <v>1913.9583333332944</v>
      </c>
      <c r="G524" s="7">
        <f>G513*1/12+G525*11/12</f>
        <v>4.184166666666667</v>
      </c>
      <c r="H524" s="7">
        <f t="shared" si="39"/>
        <v>191.92243799999994</v>
      </c>
      <c r="I524" s="7">
        <f t="shared" si="40"/>
        <v>11.458055999999997</v>
      </c>
      <c r="J524" s="7">
        <f t="shared" si="41"/>
        <v>15.038698499999999</v>
      </c>
      <c r="K524" s="7">
        <f t="shared" si="38"/>
        <v>11.174040870036787</v>
      </c>
    </row>
    <row r="525" spans="1:11" ht="12.75" x14ac:dyDescent="0.2">
      <c r="A525" s="2">
        <v>1914.01</v>
      </c>
      <c r="B525" s="7">
        <v>8.3699999999999992</v>
      </c>
      <c r="C525" s="7">
        <v>0.47499999999999998</v>
      </c>
      <c r="D525" s="7">
        <v>0.62080000000000002</v>
      </c>
      <c r="E525" s="7">
        <v>10</v>
      </c>
      <c r="F525" s="7">
        <f t="shared" si="42"/>
        <v>1914.0416666666276</v>
      </c>
      <c r="G525" s="7">
        <v>4.16</v>
      </c>
      <c r="H525" s="7">
        <f t="shared" si="39"/>
        <v>199.79985149999996</v>
      </c>
      <c r="I525" s="7">
        <f t="shared" si="40"/>
        <v>11.338701249999998</v>
      </c>
      <c r="J525" s="7">
        <f t="shared" si="41"/>
        <v>14.819085759999998</v>
      </c>
      <c r="K525" s="7">
        <f t="shared" si="38"/>
        <v>11.636092105046135</v>
      </c>
    </row>
    <row r="526" spans="1:11" ht="12.75" x14ac:dyDescent="0.2">
      <c r="A526" s="2">
        <v>1914.02</v>
      </c>
      <c r="B526" s="7">
        <v>8.48</v>
      </c>
      <c r="C526" s="7">
        <v>0.47</v>
      </c>
      <c r="D526" s="7">
        <v>0.61170000000000002</v>
      </c>
      <c r="E526" s="7">
        <v>9.9</v>
      </c>
      <c r="F526" s="7">
        <f t="shared" si="42"/>
        <v>1914.1249999999609</v>
      </c>
      <c r="G526" s="7">
        <f>G525*11/12+G537*1/12</f>
        <v>4.166666666666667</v>
      </c>
      <c r="H526" s="7">
        <f t="shared" si="39"/>
        <v>204.47035959595956</v>
      </c>
      <c r="I526" s="7">
        <f t="shared" si="40"/>
        <v>11.332673232323229</v>
      </c>
      <c r="J526" s="7">
        <f t="shared" si="41"/>
        <v>14.74935365151515</v>
      </c>
      <c r="K526" s="7">
        <f t="shared" si="38"/>
        <v>11.910233879798236</v>
      </c>
    </row>
    <row r="527" spans="1:11" ht="12.75" x14ac:dyDescent="0.2">
      <c r="A527" s="2">
        <v>1914.03</v>
      </c>
      <c r="B527" s="7">
        <v>8.32</v>
      </c>
      <c r="C527" s="7">
        <v>0.46500000000000002</v>
      </c>
      <c r="D527" s="7">
        <v>0.60250000000000004</v>
      </c>
      <c r="E527" s="7">
        <v>9.9</v>
      </c>
      <c r="F527" s="7">
        <f t="shared" si="42"/>
        <v>1914.2083333332941</v>
      </c>
      <c r="G527" s="7">
        <f>G525*10/12+G537*2/12</f>
        <v>4.1733333333333338</v>
      </c>
      <c r="H527" s="7">
        <f t="shared" si="39"/>
        <v>200.61242828282826</v>
      </c>
      <c r="I527" s="7">
        <f t="shared" si="40"/>
        <v>11.212112878787877</v>
      </c>
      <c r="J527" s="7">
        <f t="shared" si="41"/>
        <v>14.5275226010101</v>
      </c>
      <c r="K527" s="7">
        <f t="shared" si="38"/>
        <v>11.685526018836823</v>
      </c>
    </row>
    <row r="528" spans="1:11" ht="12.75" x14ac:dyDescent="0.2">
      <c r="A528" s="2">
        <v>1914.04</v>
      </c>
      <c r="B528" s="7">
        <v>8.1199999999999992</v>
      </c>
      <c r="C528" s="7">
        <v>0.46</v>
      </c>
      <c r="D528" s="7">
        <v>0.59330000000000005</v>
      </c>
      <c r="E528" s="7">
        <v>9.8000000000000007</v>
      </c>
      <c r="F528" s="7">
        <f t="shared" si="42"/>
        <v>1914.2916666666274</v>
      </c>
      <c r="G528" s="7">
        <f>G525*9/12+G537*3/12</f>
        <v>4.18</v>
      </c>
      <c r="H528" s="7">
        <f t="shared" si="39"/>
        <v>197.78787142857138</v>
      </c>
      <c r="I528" s="7">
        <f t="shared" si="40"/>
        <v>11.204731632653059</v>
      </c>
      <c r="J528" s="7">
        <f t="shared" si="41"/>
        <v>14.451667994897957</v>
      </c>
      <c r="K528" s="7">
        <f t="shared" si="38"/>
        <v>11.52266253620023</v>
      </c>
    </row>
    <row r="529" spans="1:11" ht="12.75" x14ac:dyDescent="0.2">
      <c r="A529" s="2">
        <v>1914.05</v>
      </c>
      <c r="B529" s="7">
        <v>8.17</v>
      </c>
      <c r="C529" s="7">
        <v>0.45500000000000002</v>
      </c>
      <c r="D529" s="7">
        <v>0.58420000000000005</v>
      </c>
      <c r="E529" s="7">
        <v>9.9</v>
      </c>
      <c r="F529" s="7">
        <f t="shared" si="42"/>
        <v>1914.3749999999607</v>
      </c>
      <c r="G529" s="7">
        <f>G525*8/12+G537*4/12</f>
        <v>4.1866666666666665</v>
      </c>
      <c r="H529" s="7">
        <f t="shared" si="39"/>
        <v>196.99561767676764</v>
      </c>
      <c r="I529" s="7">
        <f t="shared" si="40"/>
        <v>10.970992171717171</v>
      </c>
      <c r="J529" s="7">
        <f t="shared" si="41"/>
        <v>14.086271707070706</v>
      </c>
      <c r="K529" s="7">
        <f t="shared" si="38"/>
        <v>11.479008694164477</v>
      </c>
    </row>
    <row r="530" spans="1:11" ht="12.75" x14ac:dyDescent="0.2">
      <c r="A530" s="2">
        <v>1914.06</v>
      </c>
      <c r="B530" s="7">
        <v>8.1300000000000008</v>
      </c>
      <c r="C530" s="7">
        <v>0.45</v>
      </c>
      <c r="D530" s="7">
        <v>0.57499999999999996</v>
      </c>
      <c r="E530" s="7">
        <v>9.9</v>
      </c>
      <c r="F530" s="7">
        <f t="shared" si="42"/>
        <v>1914.4583333332939</v>
      </c>
      <c r="G530" s="7">
        <f>G525*7/12+G537*5/12</f>
        <v>4.1933333333333334</v>
      </c>
      <c r="H530" s="7">
        <f t="shared" si="39"/>
        <v>196.03113484848481</v>
      </c>
      <c r="I530" s="7">
        <f t="shared" si="40"/>
        <v>10.850431818181816</v>
      </c>
      <c r="J530" s="7">
        <f t="shared" si="41"/>
        <v>13.864440656565652</v>
      </c>
      <c r="K530" s="7">
        <f t="shared" ref="K530:K593" si="43">H530/AVERAGE(J410:J529)</f>
        <v>11.428715168831882</v>
      </c>
    </row>
    <row r="531" spans="1:11" ht="12.75" x14ac:dyDescent="0.2">
      <c r="A531" s="2">
        <v>1914.07</v>
      </c>
      <c r="B531" s="7">
        <v>7.68</v>
      </c>
      <c r="C531" s="7">
        <v>0.44500000000000001</v>
      </c>
      <c r="D531" s="7">
        <v>0.56579999999999997</v>
      </c>
      <c r="E531" s="7">
        <v>10</v>
      </c>
      <c r="F531" s="7">
        <f t="shared" si="42"/>
        <v>1914.5416666666272</v>
      </c>
      <c r="G531" s="7">
        <f>G525*6/12+G537*6/12</f>
        <v>4.2</v>
      </c>
      <c r="H531" s="7">
        <f t="shared" si="39"/>
        <v>183.32889599999996</v>
      </c>
      <c r="I531" s="7">
        <f t="shared" si="40"/>
        <v>10.62257275</v>
      </c>
      <c r="J531" s="7">
        <f t="shared" si="41"/>
        <v>13.506183509999996</v>
      </c>
      <c r="K531" s="7">
        <f t="shared" si="43"/>
        <v>10.69434518304014</v>
      </c>
    </row>
    <row r="532" spans="1:11" ht="12.75" x14ac:dyDescent="0.2">
      <c r="A532" s="2">
        <v>1914.08</v>
      </c>
      <c r="B532" s="7">
        <v>7.68</v>
      </c>
      <c r="C532" s="7">
        <v>0.44</v>
      </c>
      <c r="D532" s="7">
        <v>0.55669999999999997</v>
      </c>
      <c r="E532" s="7">
        <v>10.199999999999999</v>
      </c>
      <c r="F532" s="7">
        <f t="shared" si="42"/>
        <v>1914.6249999999604</v>
      </c>
      <c r="G532" s="7">
        <f>G525*5/12+G537*7/12</f>
        <v>4.206666666666667</v>
      </c>
      <c r="H532" s="7">
        <f t="shared" si="39"/>
        <v>179.73421176470586</v>
      </c>
      <c r="I532" s="7">
        <f t="shared" si="40"/>
        <v>10.297272549019606</v>
      </c>
      <c r="J532" s="7">
        <f t="shared" si="41"/>
        <v>13.028390063725489</v>
      </c>
      <c r="K532" s="7">
        <f t="shared" si="43"/>
        <v>10.492046265076436</v>
      </c>
    </row>
    <row r="533" spans="1:11" ht="12.75" x14ac:dyDescent="0.2">
      <c r="A533" s="2">
        <v>1914.09</v>
      </c>
      <c r="B533" s="7">
        <v>7.68</v>
      </c>
      <c r="C533" s="7">
        <v>0.435</v>
      </c>
      <c r="D533" s="7">
        <v>0.54749999999999999</v>
      </c>
      <c r="E533" s="7">
        <v>10.199999999999999</v>
      </c>
      <c r="F533" s="7">
        <f t="shared" si="42"/>
        <v>1914.7083333332937</v>
      </c>
      <c r="G533" s="7">
        <f>G525*4/12+G537*8/12</f>
        <v>4.2133333333333329</v>
      </c>
      <c r="H533" s="7">
        <f t="shared" si="39"/>
        <v>179.73421176470586</v>
      </c>
      <c r="I533" s="7">
        <f t="shared" si="40"/>
        <v>10.180258088235293</v>
      </c>
      <c r="J533" s="7">
        <f t="shared" si="41"/>
        <v>12.813083455882351</v>
      </c>
      <c r="K533" s="7">
        <f t="shared" si="43"/>
        <v>10.500497301802131</v>
      </c>
    </row>
    <row r="534" spans="1:11" ht="12.75" x14ac:dyDescent="0.2">
      <c r="A534" s="2">
        <v>1914.1</v>
      </c>
      <c r="B534" s="7">
        <v>7.68</v>
      </c>
      <c r="C534" s="7">
        <v>0.43</v>
      </c>
      <c r="D534" s="7">
        <v>0.5383</v>
      </c>
      <c r="E534" s="7">
        <v>10.1</v>
      </c>
      <c r="F534" s="7">
        <f t="shared" si="42"/>
        <v>1914.791666666627</v>
      </c>
      <c r="G534" s="7">
        <f>G525*3/12+G537*9/12</f>
        <v>4.2200000000000006</v>
      </c>
      <c r="H534" s="7">
        <f t="shared" si="39"/>
        <v>181.51375841584155</v>
      </c>
      <c r="I534" s="7">
        <f t="shared" si="40"/>
        <v>10.162879702970296</v>
      </c>
      <c r="J534" s="7">
        <f t="shared" si="41"/>
        <v>12.722507311881188</v>
      </c>
      <c r="K534" s="7">
        <f t="shared" si="43"/>
        <v>10.612759466126224</v>
      </c>
    </row>
    <row r="535" spans="1:11" ht="12.75" x14ac:dyDescent="0.2">
      <c r="A535" s="2">
        <v>1914.11</v>
      </c>
      <c r="B535" s="7">
        <v>7.68</v>
      </c>
      <c r="C535" s="7">
        <v>0.42499999999999999</v>
      </c>
      <c r="D535" s="7">
        <v>0.5292</v>
      </c>
      <c r="E535" s="7">
        <v>10.199999999999999</v>
      </c>
      <c r="F535" s="7">
        <f t="shared" si="42"/>
        <v>1914.8749999999602</v>
      </c>
      <c r="G535" s="7">
        <f>G525*2/12+G537*10/12</f>
        <v>4.2266666666666666</v>
      </c>
      <c r="H535" s="7">
        <f t="shared" si="39"/>
        <v>179.73421176470586</v>
      </c>
      <c r="I535" s="7">
        <f t="shared" si="40"/>
        <v>9.9462291666666669</v>
      </c>
      <c r="J535" s="7">
        <f t="shared" si="41"/>
        <v>12.384810529411764</v>
      </c>
      <c r="K535" s="7">
        <f t="shared" si="43"/>
        <v>10.516917642992121</v>
      </c>
    </row>
    <row r="536" spans="1:11" ht="12.75" x14ac:dyDescent="0.2">
      <c r="A536" s="2">
        <v>1914.12</v>
      </c>
      <c r="B536" s="7">
        <v>7.35</v>
      </c>
      <c r="C536" s="7">
        <v>0.42</v>
      </c>
      <c r="D536" s="7">
        <v>0.52</v>
      </c>
      <c r="E536" s="7">
        <v>10.1</v>
      </c>
      <c r="F536" s="7">
        <f t="shared" si="42"/>
        <v>1914.9583333332935</v>
      </c>
      <c r="G536" s="7">
        <f>G525*1/12+G537*11/12</f>
        <v>4.2333333333333334</v>
      </c>
      <c r="H536" s="7">
        <f t="shared" si="39"/>
        <v>173.71433910891088</v>
      </c>
      <c r="I536" s="7">
        <f t="shared" si="40"/>
        <v>9.9265336633663352</v>
      </c>
      <c r="J536" s="7">
        <f t="shared" si="41"/>
        <v>12.28999405940594</v>
      </c>
      <c r="K536" s="7">
        <f t="shared" si="43"/>
        <v>10.172217991997863</v>
      </c>
    </row>
    <row r="537" spans="1:11" ht="12.75" x14ac:dyDescent="0.2">
      <c r="A537" s="2">
        <v>1915.01</v>
      </c>
      <c r="B537" s="7">
        <v>7.48</v>
      </c>
      <c r="C537" s="7">
        <v>0.42080000000000001</v>
      </c>
      <c r="D537" s="7">
        <v>0.55000000000000004</v>
      </c>
      <c r="E537" s="7">
        <v>10.1</v>
      </c>
      <c r="F537" s="7">
        <f t="shared" si="42"/>
        <v>1915.0416666666267</v>
      </c>
      <c r="G537" s="7">
        <v>4.24</v>
      </c>
      <c r="H537" s="7">
        <f t="shared" si="39"/>
        <v>176.78683762376238</v>
      </c>
      <c r="I537" s="7">
        <f t="shared" si="40"/>
        <v>9.9454413465346523</v>
      </c>
      <c r="J537" s="7">
        <f t="shared" si="41"/>
        <v>12.999032178217821</v>
      </c>
      <c r="K537" s="7">
        <f t="shared" si="43"/>
        <v>10.359834197757271</v>
      </c>
    </row>
    <row r="538" spans="1:11" ht="12.75" x14ac:dyDescent="0.2">
      <c r="A538" s="2">
        <v>1915.02</v>
      </c>
      <c r="B538" s="7">
        <v>7.38</v>
      </c>
      <c r="C538" s="7">
        <v>0.42170000000000002</v>
      </c>
      <c r="D538" s="7">
        <v>0.57999999999999996</v>
      </c>
      <c r="E538" s="7">
        <v>10</v>
      </c>
      <c r="F538" s="7">
        <f t="shared" si="42"/>
        <v>1915.12499999996</v>
      </c>
      <c r="G538" s="7">
        <f>G537*11/12+G549*1/12</f>
        <v>4.2241666666666671</v>
      </c>
      <c r="H538" s="7">
        <f t="shared" si="39"/>
        <v>176.16761099999997</v>
      </c>
      <c r="I538" s="7">
        <f t="shared" si="40"/>
        <v>10.066379614999999</v>
      </c>
      <c r="J538" s="7">
        <f t="shared" si="41"/>
        <v>13.845150999999996</v>
      </c>
      <c r="K538" s="7">
        <f t="shared" si="43"/>
        <v>10.329786209660693</v>
      </c>
    </row>
    <row r="539" spans="1:11" ht="12.75" x14ac:dyDescent="0.2">
      <c r="A539" s="2">
        <v>1915.03</v>
      </c>
      <c r="B539" s="7">
        <v>7.57</v>
      </c>
      <c r="C539" s="7">
        <v>0.42249999999999999</v>
      </c>
      <c r="D539" s="7">
        <v>0.61</v>
      </c>
      <c r="E539" s="7">
        <v>9.9</v>
      </c>
      <c r="F539" s="7">
        <f t="shared" si="42"/>
        <v>1915.2083333332932</v>
      </c>
      <c r="G539" s="7">
        <f>G537*10/12+G549*2/12</f>
        <v>4.2083333333333339</v>
      </c>
      <c r="H539" s="7">
        <f t="shared" si="39"/>
        <v>182.52837525252522</v>
      </c>
      <c r="I539" s="7">
        <f t="shared" si="40"/>
        <v>10.187349873737372</v>
      </c>
      <c r="J539" s="7">
        <f t="shared" si="41"/>
        <v>14.708363131313128</v>
      </c>
      <c r="K539" s="7">
        <f t="shared" si="43"/>
        <v>10.707013188682813</v>
      </c>
    </row>
    <row r="540" spans="1:11" ht="12.75" x14ac:dyDescent="0.2">
      <c r="A540" s="2">
        <v>1915.04</v>
      </c>
      <c r="B540" s="7">
        <v>8.14</v>
      </c>
      <c r="C540" s="7">
        <v>0.42330000000000001</v>
      </c>
      <c r="D540" s="7">
        <v>0.64</v>
      </c>
      <c r="E540" s="7">
        <v>10</v>
      </c>
      <c r="F540" s="7">
        <f t="shared" si="42"/>
        <v>1915.2916666666265</v>
      </c>
      <c r="G540" s="7">
        <f>G537*9/12+G549*3/12</f>
        <v>4.1924999999999999</v>
      </c>
      <c r="H540" s="7">
        <f t="shared" si="39"/>
        <v>194.30953299999999</v>
      </c>
      <c r="I540" s="7">
        <f t="shared" si="40"/>
        <v>10.104573134999999</v>
      </c>
      <c r="J540" s="7">
        <f t="shared" si="41"/>
        <v>15.277407999999998</v>
      </c>
      <c r="K540" s="7">
        <f t="shared" si="43"/>
        <v>11.401123789000188</v>
      </c>
    </row>
    <row r="541" spans="1:11" ht="12.75" x14ac:dyDescent="0.2">
      <c r="A541" s="2">
        <v>1915.05</v>
      </c>
      <c r="B541" s="7">
        <v>7.95</v>
      </c>
      <c r="C541" s="7">
        <v>0.42420000000000002</v>
      </c>
      <c r="D541" s="7">
        <v>0.67</v>
      </c>
      <c r="E541" s="7">
        <v>10.1</v>
      </c>
      <c r="F541" s="7">
        <f t="shared" si="42"/>
        <v>1915.3749999999598</v>
      </c>
      <c r="G541" s="7">
        <f>G537*8/12+G549*4/12</f>
        <v>4.1766666666666667</v>
      </c>
      <c r="H541" s="7">
        <f t="shared" si="39"/>
        <v>187.8951014851485</v>
      </c>
      <c r="I541" s="7">
        <f t="shared" si="40"/>
        <v>10.025798999999999</v>
      </c>
      <c r="J541" s="7">
        <f t="shared" si="41"/>
        <v>15.835184653465346</v>
      </c>
      <c r="K541" s="7">
        <f t="shared" si="43"/>
        <v>11.02692987647132</v>
      </c>
    </row>
    <row r="542" spans="1:11" ht="12.75" x14ac:dyDescent="0.2">
      <c r="A542" s="2">
        <v>1915.06</v>
      </c>
      <c r="B542" s="7">
        <v>8.0399999999999991</v>
      </c>
      <c r="C542" s="7">
        <v>0.42499999999999999</v>
      </c>
      <c r="D542" s="7">
        <v>0.7</v>
      </c>
      <c r="E542" s="7">
        <v>10.1</v>
      </c>
      <c r="F542" s="7">
        <f t="shared" si="42"/>
        <v>1915.458333333293</v>
      </c>
      <c r="G542" s="7">
        <f>G537*7/12+G549*5/12</f>
        <v>4.1608333333333327</v>
      </c>
      <c r="H542" s="7">
        <f t="shared" si="39"/>
        <v>190.02221584158411</v>
      </c>
      <c r="I542" s="7">
        <f t="shared" si="40"/>
        <v>10.044706683168316</v>
      </c>
      <c r="J542" s="7">
        <f t="shared" si="41"/>
        <v>16.544222772277223</v>
      </c>
      <c r="K542" s="7">
        <f t="shared" si="43"/>
        <v>11.154262189096343</v>
      </c>
    </row>
    <row r="543" spans="1:11" ht="12.75" x14ac:dyDescent="0.2">
      <c r="A543" s="2">
        <v>1915.07</v>
      </c>
      <c r="B543" s="7">
        <v>8.01</v>
      </c>
      <c r="C543" s="7">
        <v>0.42580000000000001</v>
      </c>
      <c r="D543" s="7">
        <v>0.73</v>
      </c>
      <c r="E543" s="7">
        <v>10.1</v>
      </c>
      <c r="F543" s="7">
        <f t="shared" si="42"/>
        <v>1915.5416666666263</v>
      </c>
      <c r="G543" s="7">
        <f>G537*6/12+G549*6/12</f>
        <v>4.1449999999999996</v>
      </c>
      <c r="H543" s="7">
        <f t="shared" si="39"/>
        <v>189.31317772277225</v>
      </c>
      <c r="I543" s="7">
        <f t="shared" si="40"/>
        <v>10.063614366336633</v>
      </c>
      <c r="J543" s="7">
        <f t="shared" si="41"/>
        <v>17.253260891089106</v>
      </c>
      <c r="K543" s="7">
        <f t="shared" si="43"/>
        <v>11.113629393949605</v>
      </c>
    </row>
    <row r="544" spans="1:11" ht="12.75" x14ac:dyDescent="0.2">
      <c r="A544" s="2">
        <v>1915.08</v>
      </c>
      <c r="B544" s="7">
        <v>8.35</v>
      </c>
      <c r="C544" s="7">
        <v>0.42670000000000002</v>
      </c>
      <c r="D544" s="7">
        <v>0.76</v>
      </c>
      <c r="E544" s="7">
        <v>10.1</v>
      </c>
      <c r="F544" s="7">
        <f t="shared" si="42"/>
        <v>1915.6249999999595</v>
      </c>
      <c r="G544" s="7">
        <f>G537*5/12+G549*7/12</f>
        <v>4.1291666666666664</v>
      </c>
      <c r="H544" s="7">
        <f t="shared" si="39"/>
        <v>197.3489430693069</v>
      </c>
      <c r="I544" s="7">
        <f t="shared" si="40"/>
        <v>10.084885509900989</v>
      </c>
      <c r="J544" s="7">
        <f t="shared" si="41"/>
        <v>17.962299009900988</v>
      </c>
      <c r="K544" s="7">
        <f t="shared" si="43"/>
        <v>11.584831641604602</v>
      </c>
    </row>
    <row r="545" spans="1:11" ht="12.75" x14ac:dyDescent="0.2">
      <c r="A545" s="2">
        <v>1915.09</v>
      </c>
      <c r="B545" s="7">
        <v>8.66</v>
      </c>
      <c r="C545" s="7">
        <v>0.42749999999999999</v>
      </c>
      <c r="D545" s="7">
        <v>0.79</v>
      </c>
      <c r="E545" s="7">
        <v>10.1</v>
      </c>
      <c r="F545" s="7">
        <f t="shared" si="42"/>
        <v>1915.7083333332928</v>
      </c>
      <c r="G545" s="7">
        <f>G537*4/12+G549*8/12</f>
        <v>4.1133333333333333</v>
      </c>
      <c r="H545" s="7">
        <f t="shared" si="39"/>
        <v>204.67567029702968</v>
      </c>
      <c r="I545" s="7">
        <f t="shared" si="40"/>
        <v>10.103793193069306</v>
      </c>
      <c r="J545" s="7">
        <f t="shared" si="41"/>
        <v>18.671337128712871</v>
      </c>
      <c r="K545" s="7">
        <f t="shared" si="43"/>
        <v>12.011570757825897</v>
      </c>
    </row>
    <row r="546" spans="1:11" ht="12.75" x14ac:dyDescent="0.2">
      <c r="A546" s="2">
        <v>1915.1</v>
      </c>
      <c r="B546" s="7">
        <v>9.14</v>
      </c>
      <c r="C546" s="7">
        <v>0.42830000000000001</v>
      </c>
      <c r="D546" s="7">
        <v>0.82</v>
      </c>
      <c r="E546" s="7">
        <v>10.199999999999999</v>
      </c>
      <c r="F546" s="7">
        <f t="shared" si="42"/>
        <v>1915.791666666626</v>
      </c>
      <c r="G546" s="7">
        <f>G537*3/12+G549*9/12</f>
        <v>4.0975000000000001</v>
      </c>
      <c r="H546" s="7">
        <f t="shared" si="39"/>
        <v>213.90243431372545</v>
      </c>
      <c r="I546" s="7">
        <f t="shared" si="40"/>
        <v>10.023458710784313</v>
      </c>
      <c r="J546" s="7">
        <f t="shared" si="41"/>
        <v>19.190371568627448</v>
      </c>
      <c r="K546" s="7">
        <f t="shared" si="43"/>
        <v>12.54907613322016</v>
      </c>
    </row>
    <row r="547" spans="1:11" ht="12.75" x14ac:dyDescent="0.2">
      <c r="A547" s="2">
        <v>1915.11</v>
      </c>
      <c r="B547" s="7">
        <v>9.4600000000000009</v>
      </c>
      <c r="C547" s="7">
        <v>0.42920000000000003</v>
      </c>
      <c r="D547" s="7">
        <v>0.85</v>
      </c>
      <c r="E547" s="7">
        <v>10.3</v>
      </c>
      <c r="F547" s="7">
        <f t="shared" si="42"/>
        <v>1915.8749999999593</v>
      </c>
      <c r="G547" s="7">
        <f>G537*2/12+G549*10/12</f>
        <v>4.081666666666667</v>
      </c>
      <c r="H547" s="7">
        <f t="shared" si="39"/>
        <v>219.24192912621353</v>
      </c>
      <c r="I547" s="7">
        <f t="shared" si="40"/>
        <v>9.9470016893203859</v>
      </c>
      <c r="J547" s="7">
        <f t="shared" si="41"/>
        <v>19.69932766990291</v>
      </c>
      <c r="K547" s="7">
        <f t="shared" si="43"/>
        <v>12.857714453559318</v>
      </c>
    </row>
    <row r="548" spans="1:11" ht="12.75" x14ac:dyDescent="0.2">
      <c r="A548" s="2">
        <v>1915.12</v>
      </c>
      <c r="B548" s="7">
        <v>9.48</v>
      </c>
      <c r="C548" s="7">
        <v>0.43</v>
      </c>
      <c r="D548" s="7">
        <v>0.88</v>
      </c>
      <c r="E548" s="7">
        <v>10.3</v>
      </c>
      <c r="F548" s="7">
        <f t="shared" si="42"/>
        <v>1915.9583333332926</v>
      </c>
      <c r="G548" s="7">
        <f>G537*1/12+G549*11/12</f>
        <v>4.065833333333333</v>
      </c>
      <c r="H548" s="7">
        <f t="shared" si="39"/>
        <v>219.70544271844656</v>
      </c>
      <c r="I548" s="7">
        <f t="shared" si="40"/>
        <v>9.9655422330097068</v>
      </c>
      <c r="J548" s="7">
        <f t="shared" si="41"/>
        <v>20.394598058252424</v>
      </c>
      <c r="K548" s="7">
        <f t="shared" si="43"/>
        <v>12.878444602185997</v>
      </c>
    </row>
    <row r="549" spans="1:11" ht="12.75" x14ac:dyDescent="0.2">
      <c r="A549" s="2">
        <v>1916.01</v>
      </c>
      <c r="B549" s="7">
        <v>9.33</v>
      </c>
      <c r="C549" s="7">
        <v>0.44080000000000003</v>
      </c>
      <c r="D549" s="7">
        <v>0.93420000000000003</v>
      </c>
      <c r="E549" s="7">
        <v>10.4</v>
      </c>
      <c r="F549" s="7">
        <f t="shared" si="42"/>
        <v>1916.0416666666258</v>
      </c>
      <c r="G549" s="7">
        <v>4.05</v>
      </c>
      <c r="H549" s="7">
        <f t="shared" si="39"/>
        <v>214.1499649038461</v>
      </c>
      <c r="I549" s="7">
        <f t="shared" si="40"/>
        <v>10.117610346153844</v>
      </c>
      <c r="J549" s="7">
        <f t="shared" si="41"/>
        <v>21.442539894230766</v>
      </c>
      <c r="K549" s="7">
        <f t="shared" si="43"/>
        <v>12.54356369251618</v>
      </c>
    </row>
    <row r="550" spans="1:11" ht="12.75" x14ac:dyDescent="0.2">
      <c r="A550" s="2">
        <v>1916.02</v>
      </c>
      <c r="B550" s="7">
        <v>9.1999999999999993</v>
      </c>
      <c r="C550" s="7">
        <v>0.45169999999999999</v>
      </c>
      <c r="D550" s="7">
        <v>0.98829999999999996</v>
      </c>
      <c r="E550" s="7">
        <v>10.4</v>
      </c>
      <c r="F550" s="7">
        <f t="shared" si="42"/>
        <v>1916.1249999999591</v>
      </c>
      <c r="G550" s="7">
        <f>G549*11/12+G561*1/12</f>
        <v>4.0649999999999995</v>
      </c>
      <c r="H550" s="7">
        <f t="shared" si="39"/>
        <v>211.1660961538461</v>
      </c>
      <c r="I550" s="7">
        <f t="shared" si="40"/>
        <v>10.367796264423074</v>
      </c>
      <c r="J550" s="7">
        <f t="shared" si="41"/>
        <v>22.684288350961534</v>
      </c>
      <c r="K550" s="7">
        <f t="shared" si="43"/>
        <v>12.354652326458806</v>
      </c>
    </row>
    <row r="551" spans="1:11" ht="12.75" x14ac:dyDescent="0.2">
      <c r="A551" s="2">
        <v>1916.03</v>
      </c>
      <c r="B551" s="7">
        <v>9.17</v>
      </c>
      <c r="C551" s="7">
        <v>0.46250000000000002</v>
      </c>
      <c r="D551" s="7">
        <v>1.042</v>
      </c>
      <c r="E551" s="7">
        <v>10.5</v>
      </c>
      <c r="F551" s="7">
        <f t="shared" si="42"/>
        <v>1916.2083333332923</v>
      </c>
      <c r="G551" s="7">
        <f>G549*10/12+G561*2/12</f>
        <v>4.08</v>
      </c>
      <c r="H551" s="7">
        <f t="shared" si="39"/>
        <v>208.4729633333333</v>
      </c>
      <c r="I551" s="7">
        <f t="shared" si="40"/>
        <v>10.514585119047618</v>
      </c>
      <c r="J551" s="7">
        <f t="shared" si="41"/>
        <v>23.689076095238093</v>
      </c>
      <c r="K551" s="7">
        <f t="shared" si="43"/>
        <v>12.177052795748487</v>
      </c>
    </row>
    <row r="552" spans="1:11" ht="12.75" x14ac:dyDescent="0.2">
      <c r="A552" s="2">
        <v>1916.04</v>
      </c>
      <c r="B552" s="7">
        <v>9.07</v>
      </c>
      <c r="C552" s="7">
        <v>0.4733</v>
      </c>
      <c r="D552" s="7">
        <v>1.097</v>
      </c>
      <c r="E552" s="7">
        <v>10.6</v>
      </c>
      <c r="F552" s="7">
        <f t="shared" si="42"/>
        <v>1916.2916666666256</v>
      </c>
      <c r="G552" s="7">
        <f>G549*9/12+G561*3/12</f>
        <v>4.0949999999999998</v>
      </c>
      <c r="H552" s="7">
        <f t="shared" si="39"/>
        <v>204.25426084905658</v>
      </c>
      <c r="I552" s="7">
        <f t="shared" si="40"/>
        <v>10.658604372641507</v>
      </c>
      <c r="J552" s="7">
        <f t="shared" si="41"/>
        <v>24.704181273584904</v>
      </c>
      <c r="K552" s="7">
        <f t="shared" si="43"/>
        <v>11.906481776593187</v>
      </c>
    </row>
    <row r="553" spans="1:11" ht="12.75" x14ac:dyDescent="0.2">
      <c r="A553" s="2">
        <v>1916.05</v>
      </c>
      <c r="B553" s="7">
        <v>9.27</v>
      </c>
      <c r="C553" s="7">
        <v>0.48420000000000002</v>
      </c>
      <c r="D553" s="7">
        <v>1.151</v>
      </c>
      <c r="E553" s="7">
        <v>10.7</v>
      </c>
      <c r="F553" s="7">
        <f t="shared" si="42"/>
        <v>1916.3749999999588</v>
      </c>
      <c r="G553" s="7">
        <f>G549*8/12+G561*4/12</f>
        <v>4.1099999999999994</v>
      </c>
      <c r="H553" s="7">
        <f t="shared" si="39"/>
        <v>206.8072023364486</v>
      </c>
      <c r="I553" s="7">
        <f t="shared" si="40"/>
        <v>10.802162607476635</v>
      </c>
      <c r="J553" s="7">
        <f t="shared" si="41"/>
        <v>25.678003224299061</v>
      </c>
      <c r="K553" s="7">
        <f t="shared" si="43"/>
        <v>12.026256671905166</v>
      </c>
    </row>
    <row r="554" spans="1:11" ht="12.75" x14ac:dyDescent="0.2">
      <c r="A554" s="2">
        <v>1916.06</v>
      </c>
      <c r="B554" s="7">
        <v>9.36</v>
      </c>
      <c r="C554" s="7">
        <v>0.495</v>
      </c>
      <c r="D554" s="7">
        <v>1.2050000000000001</v>
      </c>
      <c r="E554" s="7">
        <v>10.8</v>
      </c>
      <c r="F554" s="7">
        <f t="shared" si="42"/>
        <v>1916.4583333332921</v>
      </c>
      <c r="G554" s="7">
        <f>G549*7/12+G561*5/12</f>
        <v>4.125</v>
      </c>
      <c r="H554" s="7">
        <f t="shared" si="39"/>
        <v>206.88156666666663</v>
      </c>
      <c r="I554" s="7">
        <f t="shared" si="40"/>
        <v>10.940852083333331</v>
      </c>
      <c r="J554" s="7">
        <f t="shared" si="41"/>
        <v>26.633791435185184</v>
      </c>
      <c r="K554" s="7">
        <f t="shared" si="43"/>
        <v>11.995961222946589</v>
      </c>
    </row>
    <row r="555" spans="1:11" ht="12.75" x14ac:dyDescent="0.2">
      <c r="A555" s="2">
        <v>1916.07</v>
      </c>
      <c r="B555" s="7">
        <v>9.23</v>
      </c>
      <c r="C555" s="7">
        <v>0.50580000000000003</v>
      </c>
      <c r="D555" s="7">
        <v>1.2589999999999999</v>
      </c>
      <c r="E555" s="7">
        <v>10.8</v>
      </c>
      <c r="F555" s="7">
        <f t="shared" si="42"/>
        <v>1916.5416666666254</v>
      </c>
      <c r="G555" s="7">
        <f>G549*6/12+G561*6/12</f>
        <v>4.1400000000000006</v>
      </c>
      <c r="H555" s="7">
        <f t="shared" si="39"/>
        <v>204.00821157407407</v>
      </c>
      <c r="I555" s="7">
        <f t="shared" si="40"/>
        <v>11.179561583333331</v>
      </c>
      <c r="J555" s="7">
        <f t="shared" si="41"/>
        <v>27.827338935185178</v>
      </c>
      <c r="K555" s="7">
        <f t="shared" si="43"/>
        <v>11.791165275254558</v>
      </c>
    </row>
    <row r="556" spans="1:11" ht="12.75" x14ac:dyDescent="0.2">
      <c r="A556" s="2">
        <v>1916.08</v>
      </c>
      <c r="B556" s="7">
        <v>9.3000000000000007</v>
      </c>
      <c r="C556" s="7">
        <v>0.51670000000000005</v>
      </c>
      <c r="D556" s="7">
        <v>1.3129999999999999</v>
      </c>
      <c r="E556" s="7">
        <v>10.9</v>
      </c>
      <c r="F556" s="7">
        <f t="shared" si="42"/>
        <v>1916.6249999999586</v>
      </c>
      <c r="G556" s="7">
        <f>G549*5/12+G561*7/12</f>
        <v>4.1550000000000002</v>
      </c>
      <c r="H556" s="7">
        <f t="shared" si="39"/>
        <v>203.66957339449539</v>
      </c>
      <c r="I556" s="7">
        <f t="shared" si="40"/>
        <v>11.315706298165138</v>
      </c>
      <c r="J556" s="7">
        <f t="shared" si="41"/>
        <v>28.754639770642193</v>
      </c>
      <c r="K556" s="7">
        <f t="shared" si="43"/>
        <v>11.732082638874168</v>
      </c>
    </row>
    <row r="557" spans="1:11" ht="12.75" x14ac:dyDescent="0.2">
      <c r="A557" s="2">
        <v>1916.09</v>
      </c>
      <c r="B557" s="7">
        <v>9.68</v>
      </c>
      <c r="C557" s="7">
        <v>0.52749999999999997</v>
      </c>
      <c r="D557" s="7">
        <v>1.3680000000000001</v>
      </c>
      <c r="E557" s="7">
        <v>11.1</v>
      </c>
      <c r="F557" s="7">
        <f t="shared" si="42"/>
        <v>1916.7083333332919</v>
      </c>
      <c r="G557" s="7">
        <f>G549*4/12+G561*8/12</f>
        <v>4.17</v>
      </c>
      <c r="H557" s="7">
        <f t="shared" si="39"/>
        <v>208.17188828828827</v>
      </c>
      <c r="I557" s="7">
        <f t="shared" si="40"/>
        <v>11.344077590090089</v>
      </c>
      <c r="J557" s="7">
        <f t="shared" si="41"/>
        <v>29.41933297297297</v>
      </c>
      <c r="K557" s="7">
        <f t="shared" si="43"/>
        <v>11.944552417504477</v>
      </c>
    </row>
    <row r="558" spans="1:11" ht="12.75" x14ac:dyDescent="0.2">
      <c r="A558" s="2">
        <v>1916.1</v>
      </c>
      <c r="B558" s="7">
        <v>9.98</v>
      </c>
      <c r="C558" s="7">
        <v>0.5383</v>
      </c>
      <c r="D558" s="7">
        <v>1.4219999999999999</v>
      </c>
      <c r="E558" s="7">
        <v>11.3</v>
      </c>
      <c r="F558" s="7">
        <f t="shared" si="42"/>
        <v>1916.7916666666251</v>
      </c>
      <c r="G558" s="7">
        <f>G549*3/12+G561*9/12</f>
        <v>4.1850000000000005</v>
      </c>
      <c r="H558" s="7">
        <f t="shared" si="39"/>
        <v>210.82485044247784</v>
      </c>
      <c r="I558" s="7">
        <f t="shared" si="40"/>
        <v>11.371444588495573</v>
      </c>
      <c r="J558" s="7">
        <f t="shared" si="41"/>
        <v>30.0393724778761</v>
      </c>
      <c r="K558" s="7">
        <f t="shared" si="43"/>
        <v>12.045741763370803</v>
      </c>
    </row>
    <row r="559" spans="1:11" ht="12.75" x14ac:dyDescent="0.2">
      <c r="A559" s="2">
        <v>1916.11</v>
      </c>
      <c r="B559" s="7">
        <v>10.210000000000001</v>
      </c>
      <c r="C559" s="7">
        <v>0.54920000000000002</v>
      </c>
      <c r="D559" s="7">
        <v>1.476</v>
      </c>
      <c r="E559" s="7">
        <v>11.5</v>
      </c>
      <c r="F559" s="7">
        <f t="shared" si="42"/>
        <v>1916.8749999999584</v>
      </c>
      <c r="G559" s="7">
        <f>G549*2/12+G561*10/12</f>
        <v>4.2</v>
      </c>
      <c r="H559" s="7">
        <f t="shared" si="39"/>
        <v>211.9325213043478</v>
      </c>
      <c r="I559" s="7">
        <f t="shared" si="40"/>
        <v>11.399935426086953</v>
      </c>
      <c r="J559" s="7">
        <f t="shared" si="41"/>
        <v>30.637845391304342</v>
      </c>
      <c r="K559" s="7">
        <f t="shared" si="43"/>
        <v>12.053230403230508</v>
      </c>
    </row>
    <row r="560" spans="1:11" ht="12.75" x14ac:dyDescent="0.2">
      <c r="A560" s="2">
        <v>1916.12</v>
      </c>
      <c r="B560" s="7">
        <v>9.8000000000000007</v>
      </c>
      <c r="C560" s="7">
        <v>0.56000000000000005</v>
      </c>
      <c r="D560" s="7">
        <v>1.53</v>
      </c>
      <c r="E560" s="7">
        <v>11.6</v>
      </c>
      <c r="F560" s="7">
        <f t="shared" si="42"/>
        <v>1916.9583333332916</v>
      </c>
      <c r="G560" s="7">
        <f>G549*1/12+G561*11/12</f>
        <v>4.2149999999999999</v>
      </c>
      <c r="H560" s="7">
        <f t="shared" si="39"/>
        <v>201.66837068965515</v>
      </c>
      <c r="I560" s="7">
        <f t="shared" si="40"/>
        <v>11.523906896551722</v>
      </c>
      <c r="J560" s="7">
        <f t="shared" si="41"/>
        <v>31.484959913793098</v>
      </c>
      <c r="K560" s="7">
        <f t="shared" si="43"/>
        <v>11.413559188849497</v>
      </c>
    </row>
    <row r="561" spans="1:11" ht="12.75" x14ac:dyDescent="0.2">
      <c r="A561" s="2">
        <v>1917.01</v>
      </c>
      <c r="B561" s="7">
        <v>9.57</v>
      </c>
      <c r="C561" s="7">
        <v>0.57079999999999997</v>
      </c>
      <c r="D561" s="7">
        <v>1.5089999999999999</v>
      </c>
      <c r="E561" s="7">
        <v>11.7</v>
      </c>
      <c r="F561" s="7">
        <f t="shared" si="42"/>
        <v>1917.0416666666249</v>
      </c>
      <c r="G561" s="7">
        <v>4.2300000000000004</v>
      </c>
      <c r="H561" s="7">
        <f t="shared" si="39"/>
        <v>195.25212948717947</v>
      </c>
      <c r="I561" s="7">
        <f t="shared" si="40"/>
        <v>11.645759196581194</v>
      </c>
      <c r="J561" s="7">
        <f t="shared" si="41"/>
        <v>30.78740474358974</v>
      </c>
      <c r="K561" s="7">
        <f t="shared" si="43"/>
        <v>10.992361427383431</v>
      </c>
    </row>
    <row r="562" spans="1:11" ht="12.75" x14ac:dyDescent="0.2">
      <c r="A562" s="2">
        <v>1917.02</v>
      </c>
      <c r="B562" s="7">
        <v>9.0299999999999994</v>
      </c>
      <c r="C562" s="7">
        <v>0.58169999999999999</v>
      </c>
      <c r="D562" s="7">
        <v>1.488</v>
      </c>
      <c r="E562" s="7">
        <v>12</v>
      </c>
      <c r="F562" s="7">
        <f t="shared" si="42"/>
        <v>1917.1249999999582</v>
      </c>
      <c r="G562" s="7">
        <f>G561*11/12+G573*1/12</f>
        <v>4.2583333333333329</v>
      </c>
      <c r="H562" s="7">
        <f t="shared" si="39"/>
        <v>179.62889874999996</v>
      </c>
      <c r="I562" s="7">
        <f t="shared" si="40"/>
        <v>11.571443012499998</v>
      </c>
      <c r="J562" s="7">
        <f t="shared" si="41"/>
        <v>29.599977999999993</v>
      </c>
      <c r="K562" s="7">
        <f t="shared" si="43"/>
        <v>10.063187738735731</v>
      </c>
    </row>
    <row r="563" spans="1:11" ht="12.75" x14ac:dyDescent="0.2">
      <c r="A563" s="2">
        <v>1917.03</v>
      </c>
      <c r="B563" s="7">
        <v>9.31</v>
      </c>
      <c r="C563" s="7">
        <v>0.59250000000000003</v>
      </c>
      <c r="D563" s="7">
        <v>1.468</v>
      </c>
      <c r="E563" s="7">
        <v>12</v>
      </c>
      <c r="F563" s="7">
        <f t="shared" si="42"/>
        <v>1917.2083333332914</v>
      </c>
      <c r="G563" s="7">
        <f>G561*10/12+G573*2/12</f>
        <v>4.2866666666666671</v>
      </c>
      <c r="H563" s="7">
        <f t="shared" si="39"/>
        <v>185.19878708333331</v>
      </c>
      <c r="I563" s="7">
        <f t="shared" si="40"/>
        <v>11.786281562499999</v>
      </c>
      <c r="J563" s="7">
        <f t="shared" si="41"/>
        <v>29.20212883333333</v>
      </c>
      <c r="K563" s="7">
        <f t="shared" si="43"/>
        <v>10.327157080107879</v>
      </c>
    </row>
    <row r="564" spans="1:11" ht="12.75" x14ac:dyDescent="0.2">
      <c r="A564" s="2">
        <v>1917.04</v>
      </c>
      <c r="B564" s="7">
        <v>9.17</v>
      </c>
      <c r="C564" s="7">
        <v>0.60329999999999995</v>
      </c>
      <c r="D564" s="7">
        <v>1.4470000000000001</v>
      </c>
      <c r="E564" s="7">
        <v>12.6</v>
      </c>
      <c r="F564" s="7">
        <f t="shared" si="42"/>
        <v>1917.2916666666247</v>
      </c>
      <c r="G564" s="7">
        <f>G561*9/12+G573*3/12</f>
        <v>4.3150000000000013</v>
      </c>
      <c r="H564" s="7">
        <f t="shared" si="39"/>
        <v>173.72746944444444</v>
      </c>
      <c r="I564" s="7">
        <f t="shared" si="40"/>
        <v>11.42963820238095</v>
      </c>
      <c r="J564" s="7">
        <f t="shared" si="41"/>
        <v>27.4137021031746</v>
      </c>
      <c r="K564" s="7">
        <f t="shared" si="43"/>
        <v>9.6445311972812355</v>
      </c>
    </row>
    <row r="565" spans="1:11" ht="12.75" x14ac:dyDescent="0.2">
      <c r="A565" s="2">
        <v>1917.05</v>
      </c>
      <c r="B565" s="7">
        <v>8.86</v>
      </c>
      <c r="C565" s="7">
        <v>0.61419999999999997</v>
      </c>
      <c r="D565" s="7">
        <v>1.4259999999999999</v>
      </c>
      <c r="E565" s="7">
        <v>12.8</v>
      </c>
      <c r="F565" s="7">
        <f t="shared" si="42"/>
        <v>1917.3749999999579</v>
      </c>
      <c r="G565" s="7">
        <f>G561*8/12+G573*4/12</f>
        <v>4.3433333333333337</v>
      </c>
      <c r="H565" s="7">
        <f t="shared" si="39"/>
        <v>165.23173203124998</v>
      </c>
      <c r="I565" s="7">
        <f t="shared" si="40"/>
        <v>11.454326164062497</v>
      </c>
      <c r="J565" s="7">
        <f t="shared" si="41"/>
        <v>26.593730234374995</v>
      </c>
      <c r="K565" s="7">
        <f t="shared" si="43"/>
        <v>9.1389888133735777</v>
      </c>
    </row>
    <row r="566" spans="1:11" ht="12.75" x14ac:dyDescent="0.2">
      <c r="A566" s="2">
        <v>1917.06</v>
      </c>
      <c r="B566" s="7">
        <v>9.0399999999999991</v>
      </c>
      <c r="C566" s="7">
        <v>0.625</v>
      </c>
      <c r="D566" s="7">
        <v>1.405</v>
      </c>
      <c r="E566" s="7">
        <v>13</v>
      </c>
      <c r="F566" s="7">
        <f t="shared" si="42"/>
        <v>1917.4583333332912</v>
      </c>
      <c r="G566" s="7">
        <f>G561*7/12+G573*5/12</f>
        <v>4.371666666666667</v>
      </c>
      <c r="H566" s="7">
        <f t="shared" si="39"/>
        <v>165.99491384615382</v>
      </c>
      <c r="I566" s="7">
        <f t="shared" si="40"/>
        <v>11.476418269230768</v>
      </c>
      <c r="J566" s="7">
        <f t="shared" si="41"/>
        <v>25.798988269230765</v>
      </c>
      <c r="K566" s="7">
        <f t="shared" si="43"/>
        <v>9.1482202595395812</v>
      </c>
    </row>
    <row r="567" spans="1:11" ht="12.75" x14ac:dyDescent="0.2">
      <c r="A567" s="2">
        <v>1917.07</v>
      </c>
      <c r="B567" s="7">
        <v>8.7899999999999991</v>
      </c>
      <c r="C567" s="7">
        <v>0.63580000000000003</v>
      </c>
      <c r="D567" s="7">
        <v>1.3839999999999999</v>
      </c>
      <c r="E567" s="7">
        <v>12.8</v>
      </c>
      <c r="F567" s="7">
        <f t="shared" si="42"/>
        <v>1917.5416666666245</v>
      </c>
      <c r="G567" s="7">
        <f>G561*6/12+G573*6/12</f>
        <v>4.4000000000000004</v>
      </c>
      <c r="H567" s="7">
        <f t="shared" si="39"/>
        <v>163.92628945312495</v>
      </c>
      <c r="I567" s="7">
        <f t="shared" si="40"/>
        <v>11.857148445312498</v>
      </c>
      <c r="J567" s="7">
        <f t="shared" si="41"/>
        <v>25.810464687499994</v>
      </c>
      <c r="K567" s="7">
        <f t="shared" si="43"/>
        <v>9.0034723772288032</v>
      </c>
    </row>
    <row r="568" spans="1:11" ht="12.75" x14ac:dyDescent="0.2">
      <c r="A568" s="2">
        <v>1917.08</v>
      </c>
      <c r="B568" s="7">
        <v>8.5299999999999994</v>
      </c>
      <c r="C568" s="7">
        <v>0.64670000000000005</v>
      </c>
      <c r="D568" s="7">
        <v>1.363</v>
      </c>
      <c r="E568" s="7">
        <v>13</v>
      </c>
      <c r="F568" s="7">
        <f t="shared" si="42"/>
        <v>1917.6249999999577</v>
      </c>
      <c r="G568" s="7">
        <f>G561*5/12+G573*7/12</f>
        <v>4.4283333333333337</v>
      </c>
      <c r="H568" s="7">
        <f t="shared" si="39"/>
        <v>156.63015653846151</v>
      </c>
      <c r="I568" s="7">
        <f t="shared" si="40"/>
        <v>11.87487951153846</v>
      </c>
      <c r="J568" s="7">
        <f t="shared" si="41"/>
        <v>25.027772961538457</v>
      </c>
      <c r="K568" s="7">
        <f t="shared" si="43"/>
        <v>8.5726804667537806</v>
      </c>
    </row>
    <row r="569" spans="1:11" ht="12.75" x14ac:dyDescent="0.2">
      <c r="A569" s="2">
        <v>1917.09</v>
      </c>
      <c r="B569" s="7">
        <v>8.1199999999999992</v>
      </c>
      <c r="C569" s="7">
        <v>0.65749999999999997</v>
      </c>
      <c r="D569" s="7">
        <v>1.343</v>
      </c>
      <c r="E569" s="7">
        <v>13.3</v>
      </c>
      <c r="F569" s="7">
        <f t="shared" si="42"/>
        <v>1917.708333333291</v>
      </c>
      <c r="G569" s="7">
        <f>G561*4/12+G573*8/12</f>
        <v>4.456666666666667</v>
      </c>
      <c r="H569" s="7">
        <f t="shared" si="39"/>
        <v>145.73843157894731</v>
      </c>
      <c r="I569" s="7">
        <f t="shared" si="40"/>
        <v>11.800864379699245</v>
      </c>
      <c r="J569" s="7">
        <f t="shared" si="41"/>
        <v>24.104275075187964</v>
      </c>
      <c r="K569" s="7">
        <f t="shared" si="43"/>
        <v>7.9508232642170613</v>
      </c>
    </row>
    <row r="570" spans="1:11" ht="12.75" x14ac:dyDescent="0.2">
      <c r="A570" s="2">
        <v>1917.1</v>
      </c>
      <c r="B570" s="7">
        <v>7.68</v>
      </c>
      <c r="C570" s="7">
        <v>0.66830000000000001</v>
      </c>
      <c r="D570" s="7">
        <v>1.3220000000000001</v>
      </c>
      <c r="E570" s="7">
        <v>13.5</v>
      </c>
      <c r="F570" s="7">
        <f t="shared" si="42"/>
        <v>1917.7916666666242</v>
      </c>
      <c r="G570" s="7">
        <f>G561*3/12+G573*9/12</f>
        <v>4.4850000000000003</v>
      </c>
      <c r="H570" s="7">
        <f t="shared" si="39"/>
        <v>135.79918222222219</v>
      </c>
      <c r="I570" s="7">
        <f t="shared" si="40"/>
        <v>11.817004359259258</v>
      </c>
      <c r="J570" s="7">
        <f t="shared" si="41"/>
        <v>23.375848814814812</v>
      </c>
      <c r="K570" s="7">
        <f t="shared" si="43"/>
        <v>7.3871337111081443</v>
      </c>
    </row>
    <row r="571" spans="1:11" ht="12.75" x14ac:dyDescent="0.2">
      <c r="A571" s="2">
        <v>1917.11</v>
      </c>
      <c r="B571" s="7">
        <v>7.04</v>
      </c>
      <c r="C571" s="7">
        <v>0.67920000000000003</v>
      </c>
      <c r="D571" s="7">
        <v>1.3009999999999999</v>
      </c>
      <c r="E571" s="7">
        <v>13.5</v>
      </c>
      <c r="F571" s="7">
        <f t="shared" si="42"/>
        <v>1917.8749999999575</v>
      </c>
      <c r="G571" s="7">
        <f>G561*2/12+G573*10/12</f>
        <v>4.5133333333333336</v>
      </c>
      <c r="H571" s="7">
        <f t="shared" si="39"/>
        <v>124.48258370370368</v>
      </c>
      <c r="I571" s="7">
        <f t="shared" si="40"/>
        <v>12.009740177777777</v>
      </c>
      <c r="J571" s="7">
        <f t="shared" si="41"/>
        <v>23.004522925925922</v>
      </c>
      <c r="K571" s="7">
        <f t="shared" si="43"/>
        <v>6.7530136047743072</v>
      </c>
    </row>
    <row r="572" spans="1:11" ht="12.75" x14ac:dyDescent="0.2">
      <c r="A572" s="2">
        <v>1917.12</v>
      </c>
      <c r="B572" s="7">
        <v>6.8</v>
      </c>
      <c r="C572" s="7">
        <v>0.69</v>
      </c>
      <c r="D572" s="7">
        <v>1.28</v>
      </c>
      <c r="E572" s="7">
        <v>13.7</v>
      </c>
      <c r="F572" s="7">
        <f t="shared" si="42"/>
        <v>1917.9583333332907</v>
      </c>
      <c r="G572" s="7">
        <f>G561*1/12+G573*11/12</f>
        <v>4.541666666666667</v>
      </c>
      <c r="H572" s="7">
        <f t="shared" si="39"/>
        <v>118.48354744525547</v>
      </c>
      <c r="I572" s="7">
        <f t="shared" si="40"/>
        <v>12.022595255474451</v>
      </c>
      <c r="J572" s="7">
        <f t="shared" si="41"/>
        <v>22.30278540145985</v>
      </c>
      <c r="K572" s="7">
        <f t="shared" si="43"/>
        <v>6.4125938981198214</v>
      </c>
    </row>
    <row r="573" spans="1:11" ht="12.75" x14ac:dyDescent="0.2">
      <c r="A573" s="2">
        <v>1918.01</v>
      </c>
      <c r="B573" s="7">
        <v>7.21</v>
      </c>
      <c r="C573" s="7">
        <v>0.68</v>
      </c>
      <c r="D573" s="7">
        <v>1.256</v>
      </c>
      <c r="E573" s="7">
        <v>14</v>
      </c>
      <c r="F573" s="7">
        <f t="shared" si="42"/>
        <v>1918.041666666624</v>
      </c>
      <c r="G573" s="7">
        <v>4.57</v>
      </c>
      <c r="H573" s="7">
        <f t="shared" si="39"/>
        <v>122.93539249999999</v>
      </c>
      <c r="I573" s="7">
        <f t="shared" si="40"/>
        <v>11.594461428571426</v>
      </c>
      <c r="J573" s="7">
        <f t="shared" si="41"/>
        <v>21.415652285714284</v>
      </c>
      <c r="K573" s="7">
        <f t="shared" si="43"/>
        <v>6.6406460286553539</v>
      </c>
    </row>
    <row r="574" spans="1:11" ht="12.75" x14ac:dyDescent="0.2">
      <c r="A574" s="2">
        <v>1918.02</v>
      </c>
      <c r="B574" s="7">
        <v>7.43</v>
      </c>
      <c r="C574" s="7">
        <v>0.67</v>
      </c>
      <c r="D574" s="7">
        <v>1.232</v>
      </c>
      <c r="E574" s="7">
        <v>14.1</v>
      </c>
      <c r="F574" s="7">
        <f t="shared" si="42"/>
        <v>1918.1249999999573</v>
      </c>
      <c r="G574" s="7">
        <f>G573*11/12+G585*1/12</f>
        <v>4.5641666666666669</v>
      </c>
      <c r="H574" s="7">
        <f t="shared" si="39"/>
        <v>125.78805567375885</v>
      </c>
      <c r="I574" s="7">
        <f t="shared" si="40"/>
        <v>11.342933687943262</v>
      </c>
      <c r="J574" s="7">
        <f t="shared" si="41"/>
        <v>20.857454184397159</v>
      </c>
      <c r="K574" s="7">
        <f t="shared" si="43"/>
        <v>6.7843435516302817</v>
      </c>
    </row>
    <row r="575" spans="1:11" ht="12.75" x14ac:dyDescent="0.2">
      <c r="A575" s="2">
        <v>1918.03</v>
      </c>
      <c r="B575" s="7">
        <v>7.28</v>
      </c>
      <c r="C575" s="7">
        <v>0.66</v>
      </c>
      <c r="D575" s="7">
        <v>1.208</v>
      </c>
      <c r="E575" s="7">
        <v>14</v>
      </c>
      <c r="F575" s="7">
        <f t="shared" si="42"/>
        <v>1918.2083333332905</v>
      </c>
      <c r="G575" s="7">
        <f>G573*10/12+G585*2/12</f>
        <v>4.5583333333333336</v>
      </c>
      <c r="H575" s="7">
        <f t="shared" si="39"/>
        <v>124.12893999999999</v>
      </c>
      <c r="I575" s="7">
        <f t="shared" si="40"/>
        <v>11.253447857142856</v>
      </c>
      <c r="J575" s="7">
        <f t="shared" si="41"/>
        <v>20.597219714285711</v>
      </c>
      <c r="K575" s="7">
        <f t="shared" si="43"/>
        <v>6.6863557604558945</v>
      </c>
    </row>
    <row r="576" spans="1:11" ht="12.75" x14ac:dyDescent="0.2">
      <c r="A576" s="2">
        <v>1918.04</v>
      </c>
      <c r="B576" s="7">
        <v>7.21</v>
      </c>
      <c r="C576" s="7">
        <v>0.65</v>
      </c>
      <c r="D576" s="7">
        <v>1.1830000000000001</v>
      </c>
      <c r="E576" s="7">
        <v>14.2</v>
      </c>
      <c r="F576" s="7">
        <f t="shared" si="42"/>
        <v>1918.2916666666238</v>
      </c>
      <c r="G576" s="7">
        <f>G573*9/12+G585*3/12</f>
        <v>4.5525000000000002</v>
      </c>
      <c r="H576" s="7">
        <f t="shared" si="39"/>
        <v>121.20390809859154</v>
      </c>
      <c r="I576" s="7">
        <f t="shared" si="40"/>
        <v>10.926843309859155</v>
      </c>
      <c r="J576" s="7">
        <f t="shared" si="41"/>
        <v>19.886854823943661</v>
      </c>
      <c r="K576" s="7">
        <f t="shared" si="43"/>
        <v>6.5207277305471605</v>
      </c>
    </row>
    <row r="577" spans="1:11" ht="12.75" x14ac:dyDescent="0.2">
      <c r="A577" s="2">
        <v>1918.05</v>
      </c>
      <c r="B577" s="7">
        <v>7.44</v>
      </c>
      <c r="C577" s="7">
        <v>0.64</v>
      </c>
      <c r="D577" s="7">
        <v>1.159</v>
      </c>
      <c r="E577" s="7">
        <v>14.5</v>
      </c>
      <c r="F577" s="7">
        <f t="shared" si="42"/>
        <v>1918.374999999957</v>
      </c>
      <c r="G577" s="7">
        <f>G573*8/12+G585*4/12</f>
        <v>4.5466666666666669</v>
      </c>
      <c r="H577" s="7">
        <f t="shared" si="39"/>
        <v>122.48266758620689</v>
      </c>
      <c r="I577" s="7">
        <f t="shared" si="40"/>
        <v>10.53614344827586</v>
      </c>
      <c r="J577" s="7">
        <f t="shared" si="41"/>
        <v>19.080297275862065</v>
      </c>
      <c r="K577" s="7">
        <f t="shared" si="43"/>
        <v>6.5823632316210832</v>
      </c>
    </row>
    <row r="578" spans="1:11" ht="12.75" x14ac:dyDescent="0.2">
      <c r="A578" s="2">
        <v>1918.06</v>
      </c>
      <c r="B578" s="7">
        <v>7.45</v>
      </c>
      <c r="C578" s="7">
        <v>0.63</v>
      </c>
      <c r="D578" s="7">
        <v>1.135</v>
      </c>
      <c r="E578" s="7">
        <v>14.7</v>
      </c>
      <c r="F578" s="7">
        <f t="shared" si="42"/>
        <v>1918.4583333332903</v>
      </c>
      <c r="G578" s="7">
        <f>G573*7/12+G585*5/12</f>
        <v>4.5408333333333335</v>
      </c>
      <c r="H578" s="7">
        <f t="shared" si="39"/>
        <v>120.97862414965985</v>
      </c>
      <c r="I578" s="7">
        <f t="shared" si="40"/>
        <v>10.230407142857143</v>
      </c>
      <c r="J578" s="7">
        <f t="shared" si="41"/>
        <v>18.430971598639456</v>
      </c>
      <c r="K578" s="7">
        <f t="shared" si="43"/>
        <v>6.4962913186410569</v>
      </c>
    </row>
    <row r="579" spans="1:11" ht="12.75" x14ac:dyDescent="0.2">
      <c r="A579" s="2">
        <v>1918.07</v>
      </c>
      <c r="B579" s="7">
        <v>7.51</v>
      </c>
      <c r="C579" s="7">
        <v>0.62</v>
      </c>
      <c r="D579" s="7">
        <v>1.111</v>
      </c>
      <c r="E579" s="7">
        <v>15.1</v>
      </c>
      <c r="F579" s="7">
        <f t="shared" si="42"/>
        <v>1918.5416666666235</v>
      </c>
      <c r="G579" s="7">
        <f>G573*6/12+G585*6/12</f>
        <v>4.5350000000000001</v>
      </c>
      <c r="H579" s="7">
        <f t="shared" si="39"/>
        <v>118.72240695364238</v>
      </c>
      <c r="I579" s="7">
        <f t="shared" si="40"/>
        <v>9.8013172185430442</v>
      </c>
      <c r="J579" s="7">
        <f t="shared" si="41"/>
        <v>17.563328112582777</v>
      </c>
      <c r="K579" s="7">
        <f t="shared" si="43"/>
        <v>6.3713240938489895</v>
      </c>
    </row>
    <row r="580" spans="1:11" ht="12.75" x14ac:dyDescent="0.2">
      <c r="A580" s="2">
        <v>1918.08</v>
      </c>
      <c r="B580" s="7">
        <v>7.58</v>
      </c>
      <c r="C580" s="7">
        <v>0.61</v>
      </c>
      <c r="D580" s="7">
        <v>1.087</v>
      </c>
      <c r="E580" s="7">
        <v>15.4</v>
      </c>
      <c r="F580" s="7">
        <f t="shared" si="42"/>
        <v>1918.6249999999568</v>
      </c>
      <c r="G580" s="7">
        <f>G573*5/12+G585*7/12</f>
        <v>4.5291666666666668</v>
      </c>
      <c r="H580" s="7">
        <f t="shared" si="39"/>
        <v>117.49467597402595</v>
      </c>
      <c r="I580" s="7">
        <f t="shared" si="40"/>
        <v>9.4553762987012977</v>
      </c>
      <c r="J580" s="7">
        <f t="shared" si="41"/>
        <v>16.849170551948049</v>
      </c>
      <c r="K580" s="7">
        <f t="shared" si="43"/>
        <v>6.3030737609145948</v>
      </c>
    </row>
    <row r="581" spans="1:11" ht="12.75" x14ac:dyDescent="0.2">
      <c r="A581" s="2">
        <v>1918.09</v>
      </c>
      <c r="B581" s="7">
        <v>7.54</v>
      </c>
      <c r="C581" s="7">
        <v>0.6</v>
      </c>
      <c r="D581" s="7">
        <v>1.0629999999999999</v>
      </c>
      <c r="E581" s="7">
        <v>15.7</v>
      </c>
      <c r="F581" s="7">
        <f t="shared" si="42"/>
        <v>1918.7083333332901</v>
      </c>
      <c r="G581" s="7">
        <f>G573*4/12+G585*8/12</f>
        <v>4.5233333333333334</v>
      </c>
      <c r="H581" s="7">
        <f t="shared" si="39"/>
        <v>114.64137770700636</v>
      </c>
      <c r="I581" s="7">
        <f t="shared" si="40"/>
        <v>9.1226560509554115</v>
      </c>
      <c r="J581" s="7">
        <f t="shared" si="41"/>
        <v>16.162305636942673</v>
      </c>
      <c r="K581" s="7">
        <f t="shared" si="43"/>
        <v>6.1491705624316806</v>
      </c>
    </row>
    <row r="582" spans="1:11" ht="12.75" x14ac:dyDescent="0.2">
      <c r="A582" s="2">
        <v>1918.1</v>
      </c>
      <c r="B582" s="7">
        <v>7.86</v>
      </c>
      <c r="C582" s="7">
        <v>0.59</v>
      </c>
      <c r="D582" s="7">
        <v>1.038</v>
      </c>
      <c r="E582" s="7">
        <v>16</v>
      </c>
      <c r="F582" s="7">
        <f t="shared" si="42"/>
        <v>1918.7916666666233</v>
      </c>
      <c r="G582" s="7">
        <f>G573*3/12+G585*9/12</f>
        <v>4.5175000000000001</v>
      </c>
      <c r="H582" s="7">
        <f t="shared" si="39"/>
        <v>117.26604187499998</v>
      </c>
      <c r="I582" s="7">
        <f t="shared" si="40"/>
        <v>8.8024128124999983</v>
      </c>
      <c r="J582" s="7">
        <f t="shared" si="41"/>
        <v>15.486278812499998</v>
      </c>
      <c r="K582" s="7">
        <f t="shared" si="43"/>
        <v>6.2905153211913225</v>
      </c>
    </row>
    <row r="583" spans="1:11" ht="12.75" x14ac:dyDescent="0.2">
      <c r="A583" s="2">
        <v>1918.11</v>
      </c>
      <c r="B583" s="7">
        <v>8.06</v>
      </c>
      <c r="C583" s="7">
        <v>0.57999999999999996</v>
      </c>
      <c r="D583" s="7">
        <v>1.014</v>
      </c>
      <c r="E583" s="7">
        <v>16.3</v>
      </c>
      <c r="F583" s="7">
        <f t="shared" si="42"/>
        <v>1918.8749999999566</v>
      </c>
      <c r="G583" s="7">
        <f>G573*2/12+G585*10/12</f>
        <v>4.5116666666666667</v>
      </c>
      <c r="H583" s="7">
        <f t="shared" si="39"/>
        <v>118.03672208588955</v>
      </c>
      <c r="I583" s="7">
        <f t="shared" si="40"/>
        <v>8.4939576687116531</v>
      </c>
      <c r="J583" s="7">
        <f t="shared" si="41"/>
        <v>14.849781165644169</v>
      </c>
      <c r="K583" s="7">
        <f t="shared" si="43"/>
        <v>6.3333274953541556</v>
      </c>
    </row>
    <row r="584" spans="1:11" ht="12.75" x14ac:dyDescent="0.2">
      <c r="A584" s="2">
        <v>1918.12</v>
      </c>
      <c r="B584" s="7">
        <v>7.9</v>
      </c>
      <c r="C584" s="7">
        <v>0.56999999999999995</v>
      </c>
      <c r="D584" s="7">
        <v>0.99</v>
      </c>
      <c r="E584" s="7">
        <v>16.5</v>
      </c>
      <c r="F584" s="7">
        <f t="shared" si="42"/>
        <v>1918.9583333332898</v>
      </c>
      <c r="G584" s="7">
        <f>G573*1/12+G585*11/12</f>
        <v>4.5058333333333334</v>
      </c>
      <c r="H584" s="7">
        <f t="shared" si="39"/>
        <v>114.29121515151513</v>
      </c>
      <c r="I584" s="7">
        <f t="shared" si="40"/>
        <v>8.2463281818181802</v>
      </c>
      <c r="J584" s="7">
        <f t="shared" si="41"/>
        <v>14.322569999999999</v>
      </c>
      <c r="K584" s="7">
        <f t="shared" si="43"/>
        <v>6.1345804112834301</v>
      </c>
    </row>
    <row r="585" spans="1:11" ht="12.75" x14ac:dyDescent="0.2">
      <c r="A585" s="2">
        <v>1919.01</v>
      </c>
      <c r="B585" s="7">
        <v>7.85</v>
      </c>
      <c r="C585" s="7">
        <v>0.56669999999999998</v>
      </c>
      <c r="D585" s="7">
        <v>0.98499999999999999</v>
      </c>
      <c r="E585" s="7">
        <v>16.5</v>
      </c>
      <c r="F585" s="7">
        <f t="shared" si="42"/>
        <v>1919.0416666666231</v>
      </c>
      <c r="G585" s="7">
        <v>4.5</v>
      </c>
      <c r="H585" s="7">
        <f t="shared" si="39"/>
        <v>113.56785303030301</v>
      </c>
      <c r="I585" s="7">
        <f t="shared" si="40"/>
        <v>8.1985862818181801</v>
      </c>
      <c r="J585" s="7">
        <f t="shared" si="41"/>
        <v>14.250233787878784</v>
      </c>
      <c r="K585" s="7">
        <f t="shared" si="43"/>
        <v>6.0984676399501039</v>
      </c>
    </row>
    <row r="586" spans="1:11" ht="12.75" x14ac:dyDescent="0.2">
      <c r="A586" s="2">
        <v>1919.02</v>
      </c>
      <c r="B586" s="7">
        <v>7.88</v>
      </c>
      <c r="C586" s="7">
        <v>0.56330000000000002</v>
      </c>
      <c r="D586" s="7">
        <v>0.98</v>
      </c>
      <c r="E586" s="7">
        <v>16.2</v>
      </c>
      <c r="F586" s="7">
        <f t="shared" si="42"/>
        <v>1919.1249999999563</v>
      </c>
      <c r="G586" s="7">
        <f>G585*11/12+G597*1/12</f>
        <v>4.5391666666666666</v>
      </c>
      <c r="H586" s="7">
        <f t="shared" ref="H586:H649" si="44">B586*$E$1743/E586</f>
        <v>116.11301604938269</v>
      </c>
      <c r="I586" s="7">
        <f t="shared" ref="I586:I649" si="45">C586*$E$1743/E586</f>
        <v>8.3003124290123456</v>
      </c>
      <c r="J586" s="7">
        <f t="shared" ref="J586:J649" si="46">D586*$E$1743/E586</f>
        <v>14.440451234567899</v>
      </c>
      <c r="K586" s="7">
        <f t="shared" si="43"/>
        <v>6.2396927713649779</v>
      </c>
    </row>
    <row r="587" spans="1:11" ht="12.75" x14ac:dyDescent="0.2">
      <c r="A587" s="2">
        <v>1919.03</v>
      </c>
      <c r="B587" s="7">
        <v>8.1199999999999992</v>
      </c>
      <c r="C587" s="7">
        <v>0.56000000000000005</v>
      </c>
      <c r="D587" s="7">
        <v>0.97499999999999998</v>
      </c>
      <c r="E587" s="7">
        <v>16.399999999999999</v>
      </c>
      <c r="F587" s="7">
        <f t="shared" ref="F587:F650" si="47">F586+1/12</f>
        <v>1919.2083333332896</v>
      </c>
      <c r="G587" s="7">
        <f>G585*10/12+G597*2/12</f>
        <v>4.5783333333333331</v>
      </c>
      <c r="H587" s="7">
        <f t="shared" si="44"/>
        <v>118.19031341463413</v>
      </c>
      <c r="I587" s="7">
        <f t="shared" si="45"/>
        <v>8.1510560975609749</v>
      </c>
      <c r="J587" s="7">
        <f t="shared" si="46"/>
        <v>14.191570884146341</v>
      </c>
      <c r="K587" s="7">
        <f t="shared" si="43"/>
        <v>6.3560740048691446</v>
      </c>
    </row>
    <row r="588" spans="1:11" ht="12.75" x14ac:dyDescent="0.2">
      <c r="A588" s="2">
        <v>1919.04</v>
      </c>
      <c r="B588" s="7">
        <v>8.39</v>
      </c>
      <c r="C588" s="7">
        <v>0.55669999999999997</v>
      </c>
      <c r="D588" s="7">
        <v>0.97</v>
      </c>
      <c r="E588" s="7">
        <v>16.7</v>
      </c>
      <c r="F588" s="7">
        <f t="shared" si="47"/>
        <v>1919.2916666666229</v>
      </c>
      <c r="G588" s="7">
        <f>G585*9/12+G597*3/12</f>
        <v>4.6174999999999997</v>
      </c>
      <c r="H588" s="7">
        <f t="shared" si="44"/>
        <v>119.92650928143712</v>
      </c>
      <c r="I588" s="7">
        <f t="shared" si="45"/>
        <v>7.9574597994011969</v>
      </c>
      <c r="J588" s="7">
        <f t="shared" si="46"/>
        <v>13.865162574850299</v>
      </c>
      <c r="K588" s="7">
        <f t="shared" si="43"/>
        <v>6.4561395558192762</v>
      </c>
    </row>
    <row r="589" spans="1:11" ht="12.75" x14ac:dyDescent="0.2">
      <c r="A589" s="2">
        <v>1919.05</v>
      </c>
      <c r="B589" s="7">
        <v>8.9700000000000006</v>
      </c>
      <c r="C589" s="7">
        <v>0.55330000000000001</v>
      </c>
      <c r="D589" s="7">
        <v>0.96499999999999997</v>
      </c>
      <c r="E589" s="7">
        <v>16.899999999999999</v>
      </c>
      <c r="F589" s="7">
        <f t="shared" si="47"/>
        <v>1919.3749999999561</v>
      </c>
      <c r="G589" s="7">
        <f>G585*8/12+G597*4/12</f>
        <v>4.6566666666666663</v>
      </c>
      <c r="H589" s="7">
        <f t="shared" si="44"/>
        <v>126.69965769230768</v>
      </c>
      <c r="I589" s="7">
        <f t="shared" si="45"/>
        <v>7.8152642810650894</v>
      </c>
      <c r="J589" s="7">
        <f t="shared" si="46"/>
        <v>13.63045369822485</v>
      </c>
      <c r="K589" s="7">
        <f t="shared" si="43"/>
        <v>6.8290022614820316</v>
      </c>
    </row>
    <row r="590" spans="1:11" ht="12.75" x14ac:dyDescent="0.2">
      <c r="A590" s="2">
        <v>1919.06</v>
      </c>
      <c r="B590" s="7">
        <v>9.2100000000000009</v>
      </c>
      <c r="C590" s="7">
        <v>0.55000000000000004</v>
      </c>
      <c r="D590" s="7">
        <v>0.96</v>
      </c>
      <c r="E590" s="7">
        <v>16.899999999999999</v>
      </c>
      <c r="F590" s="7">
        <f t="shared" si="47"/>
        <v>1919.4583333332894</v>
      </c>
      <c r="G590" s="7">
        <f>G585*7/12+G597*5/12</f>
        <v>4.6958333333333329</v>
      </c>
      <c r="H590" s="7">
        <f t="shared" si="44"/>
        <v>130.0896150887574</v>
      </c>
      <c r="I590" s="7">
        <f t="shared" si="45"/>
        <v>7.7686523668639058</v>
      </c>
      <c r="J590" s="7">
        <f t="shared" si="46"/>
        <v>13.559829585798814</v>
      </c>
      <c r="K590" s="7">
        <f t="shared" si="43"/>
        <v>7.0216152147841333</v>
      </c>
    </row>
    <row r="591" spans="1:11" ht="12.75" x14ac:dyDescent="0.2">
      <c r="A591" s="2">
        <v>1919.07</v>
      </c>
      <c r="B591" s="7">
        <v>9.51</v>
      </c>
      <c r="C591" s="7">
        <v>0.54669999999999996</v>
      </c>
      <c r="D591" s="7">
        <v>0.95499999999999996</v>
      </c>
      <c r="E591" s="7">
        <v>17.399999999999999</v>
      </c>
      <c r="F591" s="7">
        <f t="shared" si="47"/>
        <v>1919.5416666666226</v>
      </c>
      <c r="G591" s="7">
        <f>G585*6/12+G597*6/12</f>
        <v>4.7349999999999994</v>
      </c>
      <c r="H591" s="7">
        <f t="shared" si="44"/>
        <v>130.46708879310341</v>
      </c>
      <c r="I591" s="7">
        <f t="shared" si="45"/>
        <v>7.5001427385057458</v>
      </c>
      <c r="J591" s="7">
        <f t="shared" si="46"/>
        <v>13.101584626436781</v>
      </c>
      <c r="K591" s="7">
        <f t="shared" si="43"/>
        <v>7.0528371654463129</v>
      </c>
    </row>
    <row r="592" spans="1:11" ht="12.75" x14ac:dyDescent="0.2">
      <c r="A592" s="2">
        <v>1919.08</v>
      </c>
      <c r="B592" s="7">
        <v>8.8699999999999992</v>
      </c>
      <c r="C592" s="7">
        <v>0.54330000000000001</v>
      </c>
      <c r="D592" s="7">
        <v>0.95</v>
      </c>
      <c r="E592" s="7">
        <v>17.7</v>
      </c>
      <c r="F592" s="7">
        <f t="shared" si="47"/>
        <v>1919.6249999999559</v>
      </c>
      <c r="G592" s="7">
        <f>G585*5/12+G597*7/12</f>
        <v>4.774166666666666</v>
      </c>
      <c r="H592" s="7">
        <f t="shared" si="44"/>
        <v>119.62447824858754</v>
      </c>
      <c r="I592" s="7">
        <f t="shared" si="45"/>
        <v>7.327167872881355</v>
      </c>
      <c r="J592" s="7">
        <f t="shared" si="46"/>
        <v>12.812091807909603</v>
      </c>
      <c r="K592" s="7">
        <f t="shared" si="43"/>
        <v>6.4791311017052795</v>
      </c>
    </row>
    <row r="593" spans="1:11" ht="12.75" x14ac:dyDescent="0.2">
      <c r="A593" s="2">
        <v>1919.09</v>
      </c>
      <c r="B593" s="7">
        <v>9.01</v>
      </c>
      <c r="C593" s="7">
        <v>0.54</v>
      </c>
      <c r="D593" s="7">
        <v>0.94499999999999995</v>
      </c>
      <c r="E593" s="7">
        <v>17.8</v>
      </c>
      <c r="F593" s="7">
        <f t="shared" si="47"/>
        <v>1919.7083333332891</v>
      </c>
      <c r="G593" s="7">
        <f>G585*4/12+G597*8/12</f>
        <v>4.8133333333333326</v>
      </c>
      <c r="H593" s="7">
        <f t="shared" si="44"/>
        <v>120.8299210674157</v>
      </c>
      <c r="I593" s="7">
        <f t="shared" si="45"/>
        <v>7.2417488764044924</v>
      </c>
      <c r="J593" s="7">
        <f t="shared" si="46"/>
        <v>12.673060533707861</v>
      </c>
      <c r="K593" s="7">
        <f t="shared" si="43"/>
        <v>6.5584816720612649</v>
      </c>
    </row>
    <row r="594" spans="1:11" ht="12.75" x14ac:dyDescent="0.2">
      <c r="A594" s="2">
        <v>1919.1</v>
      </c>
      <c r="B594" s="7">
        <v>9.4700000000000006</v>
      </c>
      <c r="C594" s="7">
        <v>0.53669999999999995</v>
      </c>
      <c r="D594" s="7">
        <v>0.94</v>
      </c>
      <c r="E594" s="7">
        <v>18.100000000000001</v>
      </c>
      <c r="F594" s="7">
        <f t="shared" si="47"/>
        <v>1919.7916666666224</v>
      </c>
      <c r="G594" s="7">
        <f>G585*3/12+G597*9/12</f>
        <v>4.8524999999999991</v>
      </c>
      <c r="H594" s="7">
        <f t="shared" si="44"/>
        <v>124.89386546961323</v>
      </c>
      <c r="I594" s="7">
        <f t="shared" si="45"/>
        <v>7.0781982679557993</v>
      </c>
      <c r="J594" s="7">
        <f t="shared" si="46"/>
        <v>12.397067955801102</v>
      </c>
      <c r="K594" s="7">
        <f t="shared" ref="K594:K657" si="48">H594/AVERAGE(J474:J593)</f>
        <v>6.7947041999493063</v>
      </c>
    </row>
    <row r="595" spans="1:11" ht="12.75" x14ac:dyDescent="0.2">
      <c r="A595" s="2">
        <v>1919.11</v>
      </c>
      <c r="B595" s="7">
        <v>9.19</v>
      </c>
      <c r="C595" s="7">
        <v>0.5333</v>
      </c>
      <c r="D595" s="7">
        <v>0.93500000000000005</v>
      </c>
      <c r="E595" s="7">
        <v>18.5</v>
      </c>
      <c r="F595" s="7">
        <f t="shared" si="47"/>
        <v>1919.8749999999557</v>
      </c>
      <c r="G595" s="7">
        <f>G585*2/12+G597*10/12</f>
        <v>4.8916666666666666</v>
      </c>
      <c r="H595" s="7">
        <f t="shared" si="44"/>
        <v>118.580557027027</v>
      </c>
      <c r="I595" s="7">
        <f t="shared" si="45"/>
        <v>6.8812852081081068</v>
      </c>
      <c r="J595" s="7">
        <f t="shared" si="46"/>
        <v>12.064507162162162</v>
      </c>
      <c r="K595" s="7">
        <f t="shared" si="48"/>
        <v>6.4670225741331366</v>
      </c>
    </row>
    <row r="596" spans="1:11" ht="12.75" x14ac:dyDescent="0.2">
      <c r="A596" s="2">
        <v>1919.12</v>
      </c>
      <c r="B596" s="7">
        <v>8.92</v>
      </c>
      <c r="C596" s="7">
        <v>0.53</v>
      </c>
      <c r="D596" s="7">
        <v>0.93</v>
      </c>
      <c r="E596" s="7">
        <v>18.899999999999999</v>
      </c>
      <c r="F596" s="7">
        <f t="shared" si="47"/>
        <v>1919.9583333332889</v>
      </c>
      <c r="G596" s="7">
        <f>G585*1/12+G597*11/12</f>
        <v>4.9308333333333332</v>
      </c>
      <c r="H596" s="7">
        <f t="shared" si="44"/>
        <v>112.66077989417988</v>
      </c>
      <c r="I596" s="7">
        <f t="shared" si="45"/>
        <v>6.6939701058201058</v>
      </c>
      <c r="J596" s="7">
        <f t="shared" si="46"/>
        <v>11.746023015873016</v>
      </c>
      <c r="K596" s="7">
        <f t="shared" si="48"/>
        <v>6.1607170337991821</v>
      </c>
    </row>
    <row r="597" spans="1:11" ht="12.75" x14ac:dyDescent="0.2">
      <c r="A597" s="2">
        <v>1920.01</v>
      </c>
      <c r="B597" s="7">
        <v>8.83</v>
      </c>
      <c r="C597" s="7">
        <v>0.52829999999999999</v>
      </c>
      <c r="D597" s="7">
        <v>0.91920000000000002</v>
      </c>
      <c r="E597" s="7">
        <v>19.3</v>
      </c>
      <c r="F597" s="7">
        <f t="shared" si="47"/>
        <v>1920.0416666666222</v>
      </c>
      <c r="G597" s="7">
        <v>4.97</v>
      </c>
      <c r="H597" s="7">
        <f t="shared" si="44"/>
        <v>109.21268834196889</v>
      </c>
      <c r="I597" s="7">
        <f t="shared" si="45"/>
        <v>6.5342087487046623</v>
      </c>
      <c r="J597" s="7">
        <f t="shared" si="46"/>
        <v>11.369003751295335</v>
      </c>
      <c r="K597" s="7">
        <f t="shared" si="48"/>
        <v>5.9896677711394428</v>
      </c>
    </row>
    <row r="598" spans="1:11" ht="12.75" x14ac:dyDescent="0.2">
      <c r="A598" s="2">
        <v>1920.02</v>
      </c>
      <c r="B598" s="7">
        <v>8.1</v>
      </c>
      <c r="C598" s="7">
        <v>0.52669999999999995</v>
      </c>
      <c r="D598" s="7">
        <v>0.9083</v>
      </c>
      <c r="E598" s="7">
        <v>19.5</v>
      </c>
      <c r="F598" s="7">
        <f t="shared" si="47"/>
        <v>1920.1249999999554</v>
      </c>
      <c r="G598" s="7">
        <f>G597*11/12+G609*1/12</f>
        <v>4.9799999999999995</v>
      </c>
      <c r="H598" s="7">
        <f t="shared" si="44"/>
        <v>99.156253846153831</v>
      </c>
      <c r="I598" s="7">
        <f t="shared" si="45"/>
        <v>6.4476048025641006</v>
      </c>
      <c r="J598" s="7">
        <f t="shared" si="46"/>
        <v>11.118966094871793</v>
      </c>
      <c r="K598" s="7">
        <f t="shared" si="48"/>
        <v>5.4553476499077762</v>
      </c>
    </row>
    <row r="599" spans="1:11" ht="12.75" x14ac:dyDescent="0.2">
      <c r="A599" s="2">
        <v>1920.03</v>
      </c>
      <c r="B599" s="7">
        <v>8.67</v>
      </c>
      <c r="C599" s="7">
        <v>0.52500000000000002</v>
      </c>
      <c r="D599" s="7">
        <v>0.89749999999999996</v>
      </c>
      <c r="E599" s="7">
        <v>19.7</v>
      </c>
      <c r="F599" s="7">
        <f t="shared" si="47"/>
        <v>1920.2083333332887</v>
      </c>
      <c r="G599" s="7">
        <f>G597*10/12+G609*2/12</f>
        <v>4.99</v>
      </c>
      <c r="H599" s="7">
        <f t="shared" si="44"/>
        <v>105.05641446700507</v>
      </c>
      <c r="I599" s="7">
        <f t="shared" si="45"/>
        <v>6.3615475888324866</v>
      </c>
      <c r="J599" s="7">
        <f t="shared" si="46"/>
        <v>10.875217068527917</v>
      </c>
      <c r="K599" s="7">
        <f t="shared" si="48"/>
        <v>5.7988227275571633</v>
      </c>
    </row>
    <row r="600" spans="1:11" ht="12.75" x14ac:dyDescent="0.2">
      <c r="A600" s="2">
        <v>1920.04</v>
      </c>
      <c r="B600" s="7">
        <v>8.6</v>
      </c>
      <c r="C600" s="7">
        <v>0.52329999999999999</v>
      </c>
      <c r="D600" s="7">
        <v>0.88670000000000004</v>
      </c>
      <c r="E600" s="7">
        <v>20.3</v>
      </c>
      <c r="F600" s="7">
        <f t="shared" si="47"/>
        <v>1920.2916666666219</v>
      </c>
      <c r="G600" s="7">
        <f>G597*9/12+G609*3/12</f>
        <v>5</v>
      </c>
      <c r="H600" s="7">
        <f t="shared" si="44"/>
        <v>101.12816256157632</v>
      </c>
      <c r="I600" s="7">
        <f t="shared" si="45"/>
        <v>6.1535311009852203</v>
      </c>
      <c r="J600" s="7">
        <f t="shared" si="46"/>
        <v>10.426783923645319</v>
      </c>
      <c r="K600" s="7">
        <f t="shared" si="48"/>
        <v>5.5998587255061878</v>
      </c>
    </row>
    <row r="601" spans="1:11" ht="12.75" x14ac:dyDescent="0.2">
      <c r="A601" s="2">
        <v>1920.05</v>
      </c>
      <c r="B601" s="7">
        <v>8.06</v>
      </c>
      <c r="C601" s="7">
        <v>0.52170000000000005</v>
      </c>
      <c r="D601" s="7">
        <v>0.87580000000000002</v>
      </c>
      <c r="E601" s="7">
        <v>20.6</v>
      </c>
      <c r="F601" s="7">
        <f t="shared" si="47"/>
        <v>1920.3749999999552</v>
      </c>
      <c r="G601" s="7">
        <f>G597*8/12+G609*4/12</f>
        <v>5.01</v>
      </c>
      <c r="H601" s="7">
        <f t="shared" si="44"/>
        <v>93.397988834951434</v>
      </c>
      <c r="I601" s="7">
        <f t="shared" si="45"/>
        <v>6.045376026699028</v>
      </c>
      <c r="J601" s="7">
        <f t="shared" si="46"/>
        <v>10.148630101941745</v>
      </c>
      <c r="K601" s="7">
        <f t="shared" si="48"/>
        <v>5.1889504620474982</v>
      </c>
    </row>
    <row r="602" spans="1:11" ht="12.75" x14ac:dyDescent="0.2">
      <c r="A602" s="2">
        <v>1920.06</v>
      </c>
      <c r="B602" s="7">
        <v>7.92</v>
      </c>
      <c r="C602" s="7">
        <v>0.52</v>
      </c>
      <c r="D602" s="7">
        <v>0.86499999999999999</v>
      </c>
      <c r="E602" s="7">
        <v>20.9</v>
      </c>
      <c r="F602" s="7">
        <f t="shared" si="47"/>
        <v>1920.4583333332885</v>
      </c>
      <c r="G602" s="7">
        <f>G597*7/12+G609*5/12</f>
        <v>5.0199999999999996</v>
      </c>
      <c r="H602" s="7">
        <f t="shared" si="44"/>
        <v>90.458336842105254</v>
      </c>
      <c r="I602" s="7">
        <f t="shared" si="45"/>
        <v>5.9391837320574163</v>
      </c>
      <c r="J602" s="7">
        <f t="shared" si="46"/>
        <v>9.8796037081339705</v>
      </c>
      <c r="K602" s="7">
        <f t="shared" si="48"/>
        <v>5.0436396804516237</v>
      </c>
    </row>
    <row r="603" spans="1:11" ht="12.75" x14ac:dyDescent="0.2">
      <c r="A603" s="2">
        <v>1920.07</v>
      </c>
      <c r="B603" s="7">
        <v>7.91</v>
      </c>
      <c r="C603" s="7">
        <v>0.51829999999999998</v>
      </c>
      <c r="D603" s="7">
        <v>0.85419999999999996</v>
      </c>
      <c r="E603" s="7">
        <v>20.8</v>
      </c>
      <c r="F603" s="7">
        <f t="shared" si="47"/>
        <v>1920.5416666666217</v>
      </c>
      <c r="G603" s="7">
        <f>G597*6/12+G609*6/12</f>
        <v>5.0299999999999994</v>
      </c>
      <c r="H603" s="7">
        <f t="shared" si="44"/>
        <v>90.778468509615365</v>
      </c>
      <c r="I603" s="7">
        <f t="shared" si="45"/>
        <v>5.9482275889423066</v>
      </c>
      <c r="J603" s="7">
        <f t="shared" si="46"/>
        <v>9.8031564855769204</v>
      </c>
      <c r="K603" s="7">
        <f t="shared" si="48"/>
        <v>5.0805929195407975</v>
      </c>
    </row>
    <row r="604" spans="1:11" ht="12.75" x14ac:dyDescent="0.2">
      <c r="A604" s="2">
        <v>1920.08</v>
      </c>
      <c r="B604" s="7">
        <v>7.6</v>
      </c>
      <c r="C604" s="7">
        <v>0.51670000000000005</v>
      </c>
      <c r="D604" s="7">
        <v>0.84330000000000005</v>
      </c>
      <c r="E604" s="7">
        <v>20.3</v>
      </c>
      <c r="F604" s="7">
        <f t="shared" si="47"/>
        <v>1920.624999999955</v>
      </c>
      <c r="G604" s="7">
        <f>G597*5/12+G609*7/12</f>
        <v>5.0399999999999991</v>
      </c>
      <c r="H604" s="7">
        <f t="shared" si="44"/>
        <v>89.369073891625604</v>
      </c>
      <c r="I604" s="7">
        <f t="shared" si="45"/>
        <v>6.0759211157635464</v>
      </c>
      <c r="J604" s="7">
        <f t="shared" si="46"/>
        <v>9.916439475369458</v>
      </c>
      <c r="K604" s="7">
        <f t="shared" si="48"/>
        <v>5.0207010779228609</v>
      </c>
    </row>
    <row r="605" spans="1:11" ht="12.75" x14ac:dyDescent="0.2">
      <c r="A605" s="2">
        <v>1920.09</v>
      </c>
      <c r="B605" s="7">
        <v>7.87</v>
      </c>
      <c r="C605" s="7">
        <v>0.51500000000000001</v>
      </c>
      <c r="D605" s="7">
        <v>0.83250000000000002</v>
      </c>
      <c r="E605" s="7">
        <v>20</v>
      </c>
      <c r="F605" s="7">
        <f t="shared" si="47"/>
        <v>1920.7083333332882</v>
      </c>
      <c r="G605" s="7">
        <f>G597*4/12+G609*8/12</f>
        <v>5.05</v>
      </c>
      <c r="H605" s="7">
        <f t="shared" si="44"/>
        <v>93.932188249999996</v>
      </c>
      <c r="I605" s="7">
        <f t="shared" si="45"/>
        <v>6.1467696249999992</v>
      </c>
      <c r="J605" s="7">
        <f t="shared" si="46"/>
        <v>9.9362829374999997</v>
      </c>
      <c r="K605" s="7">
        <f t="shared" si="48"/>
        <v>5.2971627701080619</v>
      </c>
    </row>
    <row r="606" spans="1:11" ht="12.75" x14ac:dyDescent="0.2">
      <c r="A606" s="2">
        <v>1920.1</v>
      </c>
      <c r="B606" s="7">
        <v>7.88</v>
      </c>
      <c r="C606" s="7">
        <v>0.51329999999999998</v>
      </c>
      <c r="D606" s="7">
        <v>0.82169999999999999</v>
      </c>
      <c r="E606" s="7">
        <v>19.899999999999999</v>
      </c>
      <c r="F606" s="7">
        <f t="shared" si="47"/>
        <v>1920.7916666666215</v>
      </c>
      <c r="G606" s="7">
        <f>G597*3/12+G609*9/12</f>
        <v>5.0600000000000005</v>
      </c>
      <c r="H606" s="7">
        <f t="shared" si="44"/>
        <v>94.524163819095463</v>
      </c>
      <c r="I606" s="7">
        <f t="shared" si="45"/>
        <v>6.1572656457286428</v>
      </c>
      <c r="J606" s="7">
        <f t="shared" si="46"/>
        <v>9.8566631231155775</v>
      </c>
      <c r="K606" s="7">
        <f t="shared" si="48"/>
        <v>5.3511773934241589</v>
      </c>
    </row>
    <row r="607" spans="1:11" ht="12.75" x14ac:dyDescent="0.2">
      <c r="A607" s="2">
        <v>1920.11</v>
      </c>
      <c r="B607" s="7">
        <v>7.48</v>
      </c>
      <c r="C607" s="7">
        <v>0.51170000000000004</v>
      </c>
      <c r="D607" s="7">
        <v>0.81079999999999997</v>
      </c>
      <c r="E607" s="7">
        <v>19.8</v>
      </c>
      <c r="F607" s="7">
        <f t="shared" si="47"/>
        <v>1920.8749999999548</v>
      </c>
      <c r="G607" s="7">
        <f>G597*2/12+G609*10/12</f>
        <v>5.0699999999999994</v>
      </c>
      <c r="H607" s="7">
        <f t="shared" si="44"/>
        <v>90.179144444444432</v>
      </c>
      <c r="I607" s="7">
        <f t="shared" si="45"/>
        <v>6.1690732904040395</v>
      </c>
      <c r="J607" s="7">
        <f t="shared" si="46"/>
        <v>9.7750334646464623</v>
      </c>
      <c r="K607" s="7">
        <f t="shared" si="48"/>
        <v>5.1264079309479271</v>
      </c>
    </row>
    <row r="608" spans="1:11" ht="12.75" x14ac:dyDescent="0.2">
      <c r="A608" s="2">
        <v>1920.12</v>
      </c>
      <c r="B608" s="7">
        <v>6.81</v>
      </c>
      <c r="C608" s="7">
        <v>0.51</v>
      </c>
      <c r="D608" s="7">
        <v>0.8</v>
      </c>
      <c r="E608" s="7">
        <v>19.399999999999999</v>
      </c>
      <c r="F608" s="7">
        <f t="shared" si="47"/>
        <v>1920.958333333288</v>
      </c>
      <c r="G608" s="7">
        <f>G597*1/12+G609*11/12</f>
        <v>5.0799999999999992</v>
      </c>
      <c r="H608" s="7">
        <f t="shared" si="44"/>
        <v>83.794417268041229</v>
      </c>
      <c r="I608" s="7">
        <f t="shared" si="45"/>
        <v>6.275352835051546</v>
      </c>
      <c r="J608" s="7">
        <f t="shared" si="46"/>
        <v>9.8436907216494838</v>
      </c>
      <c r="K608" s="7">
        <f t="shared" si="48"/>
        <v>4.7842410450832498</v>
      </c>
    </row>
    <row r="609" spans="1:11" ht="12.75" x14ac:dyDescent="0.2">
      <c r="A609" s="2">
        <v>1921.01</v>
      </c>
      <c r="B609" s="7">
        <v>7.11</v>
      </c>
      <c r="C609" s="7">
        <v>0.50580000000000003</v>
      </c>
      <c r="D609" s="7">
        <v>0.75749999999999995</v>
      </c>
      <c r="E609" s="7">
        <v>19</v>
      </c>
      <c r="F609" s="7">
        <f t="shared" si="47"/>
        <v>1921.0416666666213</v>
      </c>
      <c r="G609" s="7">
        <v>5.09</v>
      </c>
      <c r="H609" s="7">
        <f t="shared" si="44"/>
        <v>89.327607631578942</v>
      </c>
      <c r="I609" s="7">
        <f t="shared" si="45"/>
        <v>6.3546981631578943</v>
      </c>
      <c r="J609" s="7">
        <f t="shared" si="46"/>
        <v>9.5169708552631551</v>
      </c>
      <c r="K609" s="7">
        <f t="shared" si="48"/>
        <v>5.1221841468873732</v>
      </c>
    </row>
    <row r="610" spans="1:11" ht="12.75" x14ac:dyDescent="0.2">
      <c r="A610" s="2">
        <v>1921.02</v>
      </c>
      <c r="B610" s="7">
        <v>7.06</v>
      </c>
      <c r="C610" s="7">
        <v>0.50170000000000003</v>
      </c>
      <c r="D610" s="7">
        <v>0.71499999999999997</v>
      </c>
      <c r="E610" s="7">
        <v>18.399999999999999</v>
      </c>
      <c r="F610" s="7">
        <f t="shared" si="47"/>
        <v>1921.1249999999545</v>
      </c>
      <c r="G610" s="7">
        <f>G609*11/12+G621*1/12</f>
        <v>5.024166666666666</v>
      </c>
      <c r="H610" s="7">
        <f t="shared" si="44"/>
        <v>91.591797282608681</v>
      </c>
      <c r="I610" s="7">
        <f t="shared" si="45"/>
        <v>6.5087258777173913</v>
      </c>
      <c r="J610" s="7">
        <f t="shared" si="46"/>
        <v>9.2759398097826082</v>
      </c>
      <c r="K610" s="7">
        <f t="shared" si="48"/>
        <v>5.2748571912050455</v>
      </c>
    </row>
    <row r="611" spans="1:11" ht="12.75" x14ac:dyDescent="0.2">
      <c r="A611" s="2">
        <v>1921.03</v>
      </c>
      <c r="B611" s="7">
        <v>6.88</v>
      </c>
      <c r="C611" s="7">
        <v>0.4975</v>
      </c>
      <c r="D611" s="7">
        <v>0.67249999999999999</v>
      </c>
      <c r="E611" s="7">
        <v>18.3</v>
      </c>
      <c r="F611" s="7">
        <f t="shared" si="47"/>
        <v>1921.2083333332878</v>
      </c>
      <c r="G611" s="7">
        <f>G609*10/12+G621*2/12</f>
        <v>4.958333333333333</v>
      </c>
      <c r="H611" s="7">
        <f t="shared" si="44"/>
        <v>89.74433661202184</v>
      </c>
      <c r="I611" s="7">
        <f t="shared" si="45"/>
        <v>6.489506898907103</v>
      </c>
      <c r="J611" s="7">
        <f t="shared" si="46"/>
        <v>8.7722480191256818</v>
      </c>
      <c r="K611" s="7">
        <f t="shared" si="48"/>
        <v>5.192348158684176</v>
      </c>
    </row>
    <row r="612" spans="1:11" ht="12.75" x14ac:dyDescent="0.2">
      <c r="A612" s="2">
        <v>1921.04</v>
      </c>
      <c r="B612" s="7">
        <v>6.91</v>
      </c>
      <c r="C612" s="7">
        <v>0.49330000000000002</v>
      </c>
      <c r="D612" s="7">
        <v>0.63</v>
      </c>
      <c r="E612" s="7">
        <v>18.100000000000001</v>
      </c>
      <c r="F612" s="7">
        <f t="shared" si="47"/>
        <v>1921.291666666621</v>
      </c>
      <c r="G612" s="7">
        <f>G609*9/12+G621*3/12</f>
        <v>4.8925000000000001</v>
      </c>
      <c r="H612" s="7">
        <f t="shared" si="44"/>
        <v>91.131637845303857</v>
      </c>
      <c r="I612" s="7">
        <f t="shared" si="45"/>
        <v>6.5058230027624298</v>
      </c>
      <c r="J612" s="7">
        <f t="shared" si="46"/>
        <v>8.3086732044198879</v>
      </c>
      <c r="K612" s="7">
        <f t="shared" si="48"/>
        <v>5.2970859227396758</v>
      </c>
    </row>
    <row r="613" spans="1:11" ht="12.75" x14ac:dyDescent="0.2">
      <c r="A613" s="2">
        <v>1921.05</v>
      </c>
      <c r="B613" s="7">
        <v>7.12</v>
      </c>
      <c r="C613" s="7">
        <v>0.48920000000000002</v>
      </c>
      <c r="D613" s="7">
        <v>0.58750000000000002</v>
      </c>
      <c r="E613" s="7">
        <v>17.7</v>
      </c>
      <c r="F613" s="7">
        <f t="shared" si="47"/>
        <v>1921.3749999999543</v>
      </c>
      <c r="G613" s="7">
        <f>G609*8/12+G621*4/12</f>
        <v>4.8266666666666662</v>
      </c>
      <c r="H613" s="7">
        <f t="shared" si="44"/>
        <v>96.02325649717514</v>
      </c>
      <c r="I613" s="7">
        <f t="shared" si="45"/>
        <v>6.5975529604519769</v>
      </c>
      <c r="J613" s="7">
        <f t="shared" si="46"/>
        <v>7.9232673022598865</v>
      </c>
      <c r="K613" s="7">
        <f t="shared" si="48"/>
        <v>5.6094692253307761</v>
      </c>
    </row>
    <row r="614" spans="1:11" ht="12.75" x14ac:dyDescent="0.2">
      <c r="A614" s="2">
        <v>1921.06</v>
      </c>
      <c r="B614" s="7">
        <v>6.55</v>
      </c>
      <c r="C614" s="7">
        <v>0.48499999999999999</v>
      </c>
      <c r="D614" s="7">
        <v>0.54500000000000004</v>
      </c>
      <c r="E614" s="7">
        <v>17.600000000000001</v>
      </c>
      <c r="F614" s="7">
        <f t="shared" si="47"/>
        <v>1921.4583333332876</v>
      </c>
      <c r="G614" s="7">
        <f>G609*7/12+G621*5/12</f>
        <v>4.7608333333333333</v>
      </c>
      <c r="H614" s="7">
        <f t="shared" si="44"/>
        <v>88.837910511363617</v>
      </c>
      <c r="I614" s="7">
        <f t="shared" si="45"/>
        <v>6.5780742897727258</v>
      </c>
      <c r="J614" s="7">
        <f t="shared" si="46"/>
        <v>7.3918566761363627</v>
      </c>
      <c r="K614" s="7">
        <f t="shared" si="48"/>
        <v>5.2161109609893215</v>
      </c>
    </row>
    <row r="615" spans="1:11" ht="12.75" x14ac:dyDescent="0.2">
      <c r="A615" s="2">
        <v>1921.07</v>
      </c>
      <c r="B615" s="7">
        <v>6.53</v>
      </c>
      <c r="C615" s="7">
        <v>0.48080000000000001</v>
      </c>
      <c r="D615" s="7">
        <v>0.50249999999999995</v>
      </c>
      <c r="E615" s="7">
        <v>17.7</v>
      </c>
      <c r="F615" s="7">
        <f t="shared" si="47"/>
        <v>1921.5416666666208</v>
      </c>
      <c r="G615" s="7">
        <f>G609*6/12+G621*6/12</f>
        <v>4.6950000000000003</v>
      </c>
      <c r="H615" s="7">
        <f t="shared" si="44"/>
        <v>88.066273163841799</v>
      </c>
      <c r="I615" s="7">
        <f t="shared" si="45"/>
        <v>6.4842670960451976</v>
      </c>
      <c r="J615" s="7">
        <f t="shared" si="46"/>
        <v>6.7769222457627105</v>
      </c>
      <c r="K615" s="7">
        <f t="shared" si="48"/>
        <v>5.1977793619054715</v>
      </c>
    </row>
    <row r="616" spans="1:11" ht="12.75" x14ac:dyDescent="0.2">
      <c r="A616" s="2">
        <v>1921.08</v>
      </c>
      <c r="B616" s="7">
        <v>6.45</v>
      </c>
      <c r="C616" s="7">
        <v>0.47670000000000001</v>
      </c>
      <c r="D616" s="7">
        <v>0.46</v>
      </c>
      <c r="E616" s="7">
        <v>17.7</v>
      </c>
      <c r="F616" s="7">
        <f t="shared" si="47"/>
        <v>1921.6249999999541</v>
      </c>
      <c r="G616" s="7">
        <f>G609*5/12+G621*7/12</f>
        <v>4.6291666666666664</v>
      </c>
      <c r="H616" s="7">
        <f t="shared" si="44"/>
        <v>86.987360169491524</v>
      </c>
      <c r="I616" s="7">
        <f t="shared" si="45"/>
        <v>6.4289728050847454</v>
      </c>
      <c r="J616" s="7">
        <f t="shared" si="46"/>
        <v>6.2037497175141239</v>
      </c>
      <c r="K616" s="7">
        <f t="shared" si="48"/>
        <v>5.1612948232157327</v>
      </c>
    </row>
    <row r="617" spans="1:11" ht="12.75" x14ac:dyDescent="0.2">
      <c r="A617" s="2">
        <v>1921.09</v>
      </c>
      <c r="B617" s="7">
        <v>6.61</v>
      </c>
      <c r="C617" s="7">
        <v>0.47249999999999998</v>
      </c>
      <c r="D617" s="7">
        <v>0.41749999999999998</v>
      </c>
      <c r="E617" s="7">
        <v>17.5</v>
      </c>
      <c r="F617" s="7">
        <f t="shared" si="47"/>
        <v>1921.7083333332873</v>
      </c>
      <c r="G617" s="7">
        <f>G609*4/12+G621*8/12</f>
        <v>4.5633333333333335</v>
      </c>
      <c r="H617" s="7">
        <f t="shared" si="44"/>
        <v>90.163988285714282</v>
      </c>
      <c r="I617" s="7">
        <f t="shared" si="45"/>
        <v>6.4451564999999986</v>
      </c>
      <c r="J617" s="7">
        <f t="shared" si="46"/>
        <v>5.6949266428571415</v>
      </c>
      <c r="K617" s="7">
        <f t="shared" si="48"/>
        <v>5.3775244254582608</v>
      </c>
    </row>
    <row r="618" spans="1:11" ht="12.75" x14ac:dyDescent="0.2">
      <c r="A618" s="2">
        <v>1921.1</v>
      </c>
      <c r="B618" s="7">
        <v>6.7</v>
      </c>
      <c r="C618" s="7">
        <v>0.46829999999999999</v>
      </c>
      <c r="D618" s="7">
        <v>0.375</v>
      </c>
      <c r="E618" s="7">
        <v>17.5</v>
      </c>
      <c r="F618" s="7">
        <f t="shared" si="47"/>
        <v>1921.7916666666206</v>
      </c>
      <c r="G618" s="7">
        <f>G609*3/12+G621*9/12</f>
        <v>4.4974999999999996</v>
      </c>
      <c r="H618" s="7">
        <f t="shared" si="44"/>
        <v>91.391637142857135</v>
      </c>
      <c r="I618" s="7">
        <f t="shared" si="45"/>
        <v>6.3878662199999994</v>
      </c>
      <c r="J618" s="7">
        <f t="shared" si="46"/>
        <v>5.1152035714285704</v>
      </c>
      <c r="K618" s="7">
        <f t="shared" si="48"/>
        <v>5.47925767805335</v>
      </c>
    </row>
    <row r="619" spans="1:11" ht="12.75" x14ac:dyDescent="0.2">
      <c r="A619" s="2">
        <v>1921.11</v>
      </c>
      <c r="B619" s="7">
        <v>7.06</v>
      </c>
      <c r="C619" s="7">
        <v>0.4642</v>
      </c>
      <c r="D619" s="7">
        <v>0.33250000000000002</v>
      </c>
      <c r="E619" s="7">
        <v>17.399999999999999</v>
      </c>
      <c r="F619" s="7">
        <f t="shared" si="47"/>
        <v>1921.8749999999538</v>
      </c>
      <c r="G619" s="7">
        <f>G609*2/12+G621*10/12</f>
        <v>4.4316666666666666</v>
      </c>
      <c r="H619" s="7">
        <f t="shared" si="44"/>
        <v>96.855693678160904</v>
      </c>
      <c r="I619" s="7">
        <f t="shared" si="45"/>
        <v>6.3683304540229884</v>
      </c>
      <c r="J619" s="7">
        <f t="shared" si="46"/>
        <v>4.5615464798850578</v>
      </c>
      <c r="K619" s="7">
        <f t="shared" si="48"/>
        <v>5.8381969932008948</v>
      </c>
    </row>
    <row r="620" spans="1:11" ht="12.75" x14ac:dyDescent="0.2">
      <c r="A620" s="2">
        <v>1921.12</v>
      </c>
      <c r="B620" s="7">
        <v>7.31</v>
      </c>
      <c r="C620" s="7">
        <v>0.46</v>
      </c>
      <c r="D620" s="7">
        <v>0.28999999999999998</v>
      </c>
      <c r="E620" s="7">
        <v>17.3</v>
      </c>
      <c r="F620" s="7">
        <f t="shared" si="47"/>
        <v>1921.9583333332871</v>
      </c>
      <c r="G620" s="7">
        <f>G609*1/12+G621*11/12</f>
        <v>4.3658333333333328</v>
      </c>
      <c r="H620" s="7">
        <f t="shared" si="44"/>
        <v>100.86511242774563</v>
      </c>
      <c r="I620" s="7">
        <f t="shared" si="45"/>
        <v>6.347189017341039</v>
      </c>
      <c r="J620" s="7">
        <f t="shared" si="46"/>
        <v>4.0014887283236984</v>
      </c>
      <c r="K620" s="7">
        <f t="shared" si="48"/>
        <v>6.1141588494172732</v>
      </c>
    </row>
    <row r="621" spans="1:11" ht="12.75" x14ac:dyDescent="0.2">
      <c r="A621" s="2">
        <v>1922.01</v>
      </c>
      <c r="B621" s="7">
        <v>7.3</v>
      </c>
      <c r="C621" s="7">
        <v>0.4642</v>
      </c>
      <c r="D621" s="7">
        <v>0.32329999999999998</v>
      </c>
      <c r="E621" s="7">
        <v>16.899999999999999</v>
      </c>
      <c r="F621" s="7">
        <f t="shared" si="47"/>
        <v>1922.0416666666204</v>
      </c>
      <c r="G621" s="7">
        <v>4.3</v>
      </c>
      <c r="H621" s="7">
        <f t="shared" si="44"/>
        <v>103.11120414201183</v>
      </c>
      <c r="I621" s="7">
        <f t="shared" si="45"/>
        <v>6.5567425976331357</v>
      </c>
      <c r="J621" s="7">
        <f t="shared" si="46"/>
        <v>4.5665551094674557</v>
      </c>
      <c r="K621" s="7">
        <f t="shared" si="48"/>
        <v>6.2870872903471318</v>
      </c>
    </row>
    <row r="622" spans="1:11" ht="12.75" x14ac:dyDescent="0.2">
      <c r="A622" s="2">
        <v>1922.02</v>
      </c>
      <c r="B622" s="7">
        <v>7.46</v>
      </c>
      <c r="C622" s="7">
        <v>0.46829999999999999</v>
      </c>
      <c r="D622" s="7">
        <v>0.35670000000000002</v>
      </c>
      <c r="E622" s="7">
        <v>16.899999999999999</v>
      </c>
      <c r="F622" s="7">
        <f t="shared" si="47"/>
        <v>1922.1249999999536</v>
      </c>
      <c r="G622" s="7">
        <f>G621*11/12+G633*1/12</f>
        <v>4.3049999999999997</v>
      </c>
      <c r="H622" s="7">
        <f t="shared" si="44"/>
        <v>105.37117573964497</v>
      </c>
      <c r="I622" s="7">
        <f t="shared" si="45"/>
        <v>6.6146543698224853</v>
      </c>
      <c r="J622" s="7">
        <f t="shared" si="46"/>
        <v>5.0383241804733725</v>
      </c>
      <c r="K622" s="7">
        <f t="shared" si="48"/>
        <v>6.461305872696987</v>
      </c>
    </row>
    <row r="623" spans="1:11" ht="12.75" x14ac:dyDescent="0.2">
      <c r="A623" s="2">
        <v>1922.03</v>
      </c>
      <c r="B623" s="7">
        <v>7.74</v>
      </c>
      <c r="C623" s="7">
        <v>0.47249999999999998</v>
      </c>
      <c r="D623" s="7">
        <v>0.39</v>
      </c>
      <c r="E623" s="7">
        <v>16.7</v>
      </c>
      <c r="F623" s="7">
        <f t="shared" si="47"/>
        <v>1922.2083333332869</v>
      </c>
      <c r="G623" s="7">
        <f>G621*10/12+G633*2/12</f>
        <v>4.3100000000000005</v>
      </c>
      <c r="H623" s="7">
        <f t="shared" si="44"/>
        <v>110.63542095808381</v>
      </c>
      <c r="I623" s="7">
        <f t="shared" si="45"/>
        <v>6.7539065119760462</v>
      </c>
      <c r="J623" s="7">
        <f t="shared" si="46"/>
        <v>5.5746529940119753</v>
      </c>
      <c r="K623" s="7">
        <f t="shared" si="48"/>
        <v>6.821387249036043</v>
      </c>
    </row>
    <row r="624" spans="1:11" ht="12.75" x14ac:dyDescent="0.2">
      <c r="A624" s="2">
        <v>1922.04</v>
      </c>
      <c r="B624" s="7">
        <v>8.2100000000000009</v>
      </c>
      <c r="C624" s="7">
        <v>0.47670000000000001</v>
      </c>
      <c r="D624" s="7">
        <v>0.42330000000000001</v>
      </c>
      <c r="E624" s="7">
        <v>16.7</v>
      </c>
      <c r="F624" s="7">
        <f t="shared" si="47"/>
        <v>1922.2916666666201</v>
      </c>
      <c r="G624" s="7">
        <f>G621*9/12+G633*3/12</f>
        <v>4.3149999999999995</v>
      </c>
      <c r="H624" s="7">
        <f t="shared" si="44"/>
        <v>117.35359251497006</v>
      </c>
      <c r="I624" s="7">
        <f t="shared" si="45"/>
        <v>6.8139412365269454</v>
      </c>
      <c r="J624" s="7">
        <f t="shared" si="46"/>
        <v>6.050642595808382</v>
      </c>
      <c r="K624" s="7">
        <f t="shared" si="48"/>
        <v>7.2732533902098648</v>
      </c>
    </row>
    <row r="625" spans="1:11" ht="12.75" x14ac:dyDescent="0.2">
      <c r="A625" s="2">
        <v>1922.05</v>
      </c>
      <c r="B625" s="7">
        <v>8.5299999999999994</v>
      </c>
      <c r="C625" s="7">
        <v>0.48080000000000001</v>
      </c>
      <c r="D625" s="7">
        <v>0.45669999999999999</v>
      </c>
      <c r="E625" s="7">
        <v>16.7</v>
      </c>
      <c r="F625" s="7">
        <f t="shared" si="47"/>
        <v>1922.3749999999534</v>
      </c>
      <c r="G625" s="7">
        <f>G621*8/12+G633*4/12</f>
        <v>4.32</v>
      </c>
      <c r="H625" s="7">
        <f t="shared" si="44"/>
        <v>121.92766676646704</v>
      </c>
      <c r="I625" s="7">
        <f t="shared" si="45"/>
        <v>6.872546562874251</v>
      </c>
      <c r="J625" s="7">
        <f t="shared" si="46"/>
        <v>6.5280615958083823</v>
      </c>
      <c r="K625" s="7">
        <f t="shared" si="48"/>
        <v>7.5934672589193832</v>
      </c>
    </row>
    <row r="626" spans="1:11" ht="12.75" x14ac:dyDescent="0.2">
      <c r="A626" s="2">
        <v>1922.06</v>
      </c>
      <c r="B626" s="7">
        <v>8.4499999999999993</v>
      </c>
      <c r="C626" s="7">
        <v>0.48499999999999999</v>
      </c>
      <c r="D626" s="7">
        <v>0.49</v>
      </c>
      <c r="E626" s="7">
        <v>16.7</v>
      </c>
      <c r="F626" s="7">
        <f t="shared" si="47"/>
        <v>1922.4583333332866</v>
      </c>
      <c r="G626" s="7">
        <f>G621*7/12+G633*5/12</f>
        <v>4.3250000000000002</v>
      </c>
      <c r="H626" s="7">
        <f t="shared" si="44"/>
        <v>120.78414820359279</v>
      </c>
      <c r="I626" s="7">
        <f t="shared" si="45"/>
        <v>6.9325812874251493</v>
      </c>
      <c r="J626" s="7">
        <f t="shared" si="46"/>
        <v>7.0040511976047899</v>
      </c>
      <c r="K626" s="7">
        <f t="shared" si="48"/>
        <v>7.5579873517551315</v>
      </c>
    </row>
    <row r="627" spans="1:11" ht="12.75" x14ac:dyDescent="0.2">
      <c r="A627" s="2">
        <v>1922.07</v>
      </c>
      <c r="B627" s="7">
        <v>8.51</v>
      </c>
      <c r="C627" s="7">
        <v>0.48920000000000002</v>
      </c>
      <c r="D627" s="7">
        <v>0.52329999999999999</v>
      </c>
      <c r="E627" s="7">
        <v>16.8</v>
      </c>
      <c r="F627" s="7">
        <f t="shared" si="47"/>
        <v>1922.5416666666199</v>
      </c>
      <c r="G627" s="7">
        <f>G621*6/12+G633*6/12</f>
        <v>4.33</v>
      </c>
      <c r="H627" s="7">
        <f t="shared" si="44"/>
        <v>120.91772886904759</v>
      </c>
      <c r="I627" s="7">
        <f t="shared" si="45"/>
        <v>6.9509932976190463</v>
      </c>
      <c r="J627" s="7">
        <f t="shared" si="46"/>
        <v>7.4355167470238079</v>
      </c>
      <c r="K627" s="7">
        <f t="shared" si="48"/>
        <v>7.6020950457740355</v>
      </c>
    </row>
    <row r="628" spans="1:11" ht="12.75" x14ac:dyDescent="0.2">
      <c r="A628" s="2">
        <v>1922.08</v>
      </c>
      <c r="B628" s="7">
        <v>8.83</v>
      </c>
      <c r="C628" s="7">
        <v>0.49330000000000002</v>
      </c>
      <c r="D628" s="7">
        <v>0.55669999999999997</v>
      </c>
      <c r="E628" s="7">
        <v>16.600000000000001</v>
      </c>
      <c r="F628" s="7">
        <f t="shared" si="47"/>
        <v>1922.6249999999532</v>
      </c>
      <c r="G628" s="7">
        <f>G621*5/12+G633*7/12</f>
        <v>4.335</v>
      </c>
      <c r="H628" s="7">
        <f t="shared" si="44"/>
        <v>126.97619789156623</v>
      </c>
      <c r="I628" s="7">
        <f t="shared" si="45"/>
        <v>7.093698575301203</v>
      </c>
      <c r="J628" s="7">
        <f t="shared" si="46"/>
        <v>8.0053963042168661</v>
      </c>
      <c r="K628" s="7">
        <f t="shared" si="48"/>
        <v>8.0200306898957798</v>
      </c>
    </row>
    <row r="629" spans="1:11" ht="12.75" x14ac:dyDescent="0.2">
      <c r="A629" s="2">
        <v>1922.09</v>
      </c>
      <c r="B629" s="7">
        <v>9.06</v>
      </c>
      <c r="C629" s="7">
        <v>0.4975</v>
      </c>
      <c r="D629" s="7">
        <v>0.59</v>
      </c>
      <c r="E629" s="7">
        <v>16.600000000000001</v>
      </c>
      <c r="F629" s="7">
        <f t="shared" si="47"/>
        <v>1922.7083333332864</v>
      </c>
      <c r="G629" s="7">
        <f>G621*4/12+G633*8/12</f>
        <v>4.34</v>
      </c>
      <c r="H629" s="7">
        <f t="shared" si="44"/>
        <v>130.28361867469877</v>
      </c>
      <c r="I629" s="7">
        <f t="shared" si="45"/>
        <v>7.1540949548192758</v>
      </c>
      <c r="J629" s="7">
        <f t="shared" si="46"/>
        <v>8.48425331325301</v>
      </c>
      <c r="K629" s="7">
        <f t="shared" si="48"/>
        <v>8.2650830022843067</v>
      </c>
    </row>
    <row r="630" spans="1:11" ht="12.75" x14ac:dyDescent="0.2">
      <c r="A630" s="2">
        <v>1922.1</v>
      </c>
      <c r="B630" s="7">
        <v>9.26</v>
      </c>
      <c r="C630" s="7">
        <v>0.50170000000000003</v>
      </c>
      <c r="D630" s="7">
        <v>0.62329999999999997</v>
      </c>
      <c r="E630" s="7">
        <v>16.7</v>
      </c>
      <c r="F630" s="7">
        <f t="shared" si="47"/>
        <v>1922.7916666666197</v>
      </c>
      <c r="G630" s="7">
        <f>G621*3/12+G633*9/12</f>
        <v>4.3449999999999998</v>
      </c>
      <c r="H630" s="7">
        <f t="shared" si="44"/>
        <v>132.3622736526946</v>
      </c>
      <c r="I630" s="7">
        <f t="shared" si="45"/>
        <v>7.171290787425149</v>
      </c>
      <c r="J630" s="7">
        <f t="shared" si="46"/>
        <v>8.9094390029940111</v>
      </c>
      <c r="K630" s="7">
        <f t="shared" si="48"/>
        <v>8.4321519987619027</v>
      </c>
    </row>
    <row r="631" spans="1:11" ht="12.75" x14ac:dyDescent="0.2">
      <c r="A631" s="2">
        <v>1922.11</v>
      </c>
      <c r="B631" s="7">
        <v>8.8000000000000007</v>
      </c>
      <c r="C631" s="7">
        <v>0.50580000000000003</v>
      </c>
      <c r="D631" s="7">
        <v>0.65669999999999995</v>
      </c>
      <c r="E631" s="7">
        <v>16.8</v>
      </c>
      <c r="F631" s="7">
        <f t="shared" si="47"/>
        <v>1922.8749999999529</v>
      </c>
      <c r="G631" s="7">
        <f>G621*2/12+G633*10/12</f>
        <v>4.3499999999999996</v>
      </c>
      <c r="H631" s="7">
        <f t="shared" si="44"/>
        <v>125.03830952380952</v>
      </c>
      <c r="I631" s="7">
        <f t="shared" si="45"/>
        <v>7.1868610178571419</v>
      </c>
      <c r="J631" s="7">
        <f t="shared" si="46"/>
        <v>9.3309838482142826</v>
      </c>
      <c r="K631" s="7">
        <f t="shared" si="48"/>
        <v>7.998253772269841</v>
      </c>
    </row>
    <row r="632" spans="1:11" ht="12.75" x14ac:dyDescent="0.2">
      <c r="A632" s="2">
        <v>1922.12</v>
      </c>
      <c r="B632" s="7">
        <v>8.7799999999999994</v>
      </c>
      <c r="C632" s="7">
        <v>0.51</v>
      </c>
      <c r="D632" s="7">
        <v>0.69</v>
      </c>
      <c r="E632" s="7">
        <v>16.899999999999999</v>
      </c>
      <c r="F632" s="7">
        <f t="shared" si="47"/>
        <v>1922.9583333332862</v>
      </c>
      <c r="G632" s="7">
        <f>G621*1/12+G633*11/12</f>
        <v>4.3549999999999995</v>
      </c>
      <c r="H632" s="7">
        <f t="shared" si="44"/>
        <v>124.01594142011831</v>
      </c>
      <c r="I632" s="7">
        <f t="shared" si="45"/>
        <v>7.2036594674556209</v>
      </c>
      <c r="J632" s="7">
        <f t="shared" si="46"/>
        <v>9.7461275147928976</v>
      </c>
      <c r="K632" s="7">
        <f t="shared" si="48"/>
        <v>7.9646798649400026</v>
      </c>
    </row>
    <row r="633" spans="1:11" ht="12.75" x14ac:dyDescent="0.2">
      <c r="A633" s="2">
        <v>1923.01</v>
      </c>
      <c r="B633" s="7">
        <v>8.9</v>
      </c>
      <c r="C633" s="7">
        <v>0.51170000000000004</v>
      </c>
      <c r="D633" s="7">
        <v>0.71419999999999995</v>
      </c>
      <c r="E633" s="7">
        <v>16.8</v>
      </c>
      <c r="F633" s="7">
        <f t="shared" si="47"/>
        <v>1923.0416666666194</v>
      </c>
      <c r="G633" s="7">
        <v>4.3600000000000003</v>
      </c>
      <c r="H633" s="7">
        <f t="shared" si="44"/>
        <v>126.45919940476189</v>
      </c>
      <c r="I633" s="7">
        <f t="shared" si="45"/>
        <v>7.2706935208333325</v>
      </c>
      <c r="J633" s="7">
        <f t="shared" si="46"/>
        <v>10.147995529761902</v>
      </c>
      <c r="K633" s="7">
        <f t="shared" si="48"/>
        <v>8.1542004830691592</v>
      </c>
    </row>
    <row r="634" spans="1:11" ht="12.75" x14ac:dyDescent="0.2">
      <c r="A634" s="2">
        <v>1923.02</v>
      </c>
      <c r="B634" s="7">
        <v>9.2799999999999994</v>
      </c>
      <c r="C634" s="7">
        <v>0.51329999999999998</v>
      </c>
      <c r="D634" s="7">
        <v>0.73829999999999996</v>
      </c>
      <c r="E634" s="7">
        <v>16.8</v>
      </c>
      <c r="F634" s="7">
        <f t="shared" si="47"/>
        <v>1923.1249999999527</v>
      </c>
      <c r="G634" s="7">
        <f>G633*11/12+G645*1/12</f>
        <v>4.335</v>
      </c>
      <c r="H634" s="7">
        <f t="shared" si="44"/>
        <v>131.85858095238092</v>
      </c>
      <c r="I634" s="7">
        <f t="shared" si="45"/>
        <v>7.2934277589285692</v>
      </c>
      <c r="J634" s="7">
        <f t="shared" si="46"/>
        <v>10.490429991071426</v>
      </c>
      <c r="K634" s="7">
        <f t="shared" si="48"/>
        <v>8.5333605790659703</v>
      </c>
    </row>
    <row r="635" spans="1:11" ht="12.75" x14ac:dyDescent="0.2">
      <c r="A635" s="2">
        <v>1923.03</v>
      </c>
      <c r="B635" s="7">
        <v>9.43</v>
      </c>
      <c r="C635" s="7">
        <v>0.51500000000000001</v>
      </c>
      <c r="D635" s="7">
        <v>0.76249999999999996</v>
      </c>
      <c r="E635" s="7">
        <v>16.8</v>
      </c>
      <c r="F635" s="7">
        <f t="shared" si="47"/>
        <v>1923.208333333286</v>
      </c>
      <c r="G635" s="7">
        <f>G633*10/12+G645*2/12</f>
        <v>4.3099999999999996</v>
      </c>
      <c r="H635" s="7">
        <f t="shared" si="44"/>
        <v>133.98991577380949</v>
      </c>
      <c r="I635" s="7">
        <f t="shared" si="45"/>
        <v>7.3175828869047601</v>
      </c>
      <c r="J635" s="7">
        <f t="shared" si="46"/>
        <v>10.834285342261902</v>
      </c>
      <c r="K635" s="7">
        <f t="shared" si="48"/>
        <v>8.700737500978537</v>
      </c>
    </row>
    <row r="636" spans="1:11" ht="12.75" x14ac:dyDescent="0.2">
      <c r="A636" s="2">
        <v>1923.04</v>
      </c>
      <c r="B636" s="7">
        <v>9.1</v>
      </c>
      <c r="C636" s="7">
        <v>0.51670000000000005</v>
      </c>
      <c r="D636" s="7">
        <v>0.78669999999999995</v>
      </c>
      <c r="E636" s="7">
        <v>16.899999999999999</v>
      </c>
      <c r="F636" s="7">
        <f t="shared" si="47"/>
        <v>1923.2916666666192</v>
      </c>
      <c r="G636" s="7">
        <f>G633*9/12+G645*3/12</f>
        <v>4.2850000000000001</v>
      </c>
      <c r="H636" s="7">
        <f t="shared" si="44"/>
        <v>128.53588461538459</v>
      </c>
      <c r="I636" s="7">
        <f t="shared" si="45"/>
        <v>7.2982957781065094</v>
      </c>
      <c r="J636" s="7">
        <f t="shared" si="46"/>
        <v>11.111997849112424</v>
      </c>
      <c r="K636" s="7">
        <f t="shared" si="48"/>
        <v>8.3728096684638178</v>
      </c>
    </row>
    <row r="637" spans="1:11" ht="12.75" x14ac:dyDescent="0.2">
      <c r="A637" s="2">
        <v>1923.05</v>
      </c>
      <c r="B637" s="7">
        <v>8.67</v>
      </c>
      <c r="C637" s="7">
        <v>0.51829999999999998</v>
      </c>
      <c r="D637" s="7">
        <v>0.81079999999999997</v>
      </c>
      <c r="E637" s="7">
        <v>16.899999999999999</v>
      </c>
      <c r="F637" s="7">
        <f t="shared" si="47"/>
        <v>1923.3749999999525</v>
      </c>
      <c r="G637" s="7">
        <f>G633*8/12+G645*4/12</f>
        <v>4.26</v>
      </c>
      <c r="H637" s="7">
        <f t="shared" si="44"/>
        <v>122.46221094674556</v>
      </c>
      <c r="I637" s="7">
        <f t="shared" si="45"/>
        <v>7.3208954940828397</v>
      </c>
      <c r="J637" s="7">
        <f t="shared" si="46"/>
        <v>11.452406071005916</v>
      </c>
      <c r="K637" s="7">
        <f t="shared" si="48"/>
        <v>8.0004978675982112</v>
      </c>
    </row>
    <row r="638" spans="1:11" ht="12.75" x14ac:dyDescent="0.2">
      <c r="A638" s="2">
        <v>1923.06</v>
      </c>
      <c r="B638" s="7">
        <v>8.34</v>
      </c>
      <c r="C638" s="7">
        <v>0.52</v>
      </c>
      <c r="D638" s="7">
        <v>0.83499999999999996</v>
      </c>
      <c r="E638" s="7">
        <v>17</v>
      </c>
      <c r="F638" s="7">
        <f t="shared" si="47"/>
        <v>1923.4583333332857</v>
      </c>
      <c r="G638" s="7">
        <f>G633*7/12+G645*5/12</f>
        <v>4.2349999999999994</v>
      </c>
      <c r="H638" s="7">
        <f t="shared" si="44"/>
        <v>117.10807235294115</v>
      </c>
      <c r="I638" s="7">
        <f t="shared" si="45"/>
        <v>7.3017023529411755</v>
      </c>
      <c r="J638" s="7">
        <f t="shared" si="46"/>
        <v>11.724848970588233</v>
      </c>
      <c r="K638" s="7">
        <f t="shared" si="48"/>
        <v>7.6718252826730797</v>
      </c>
    </row>
    <row r="639" spans="1:11" ht="12.75" x14ac:dyDescent="0.2">
      <c r="A639" s="2">
        <v>1923.07</v>
      </c>
      <c r="B639" s="7">
        <v>8.06</v>
      </c>
      <c r="C639" s="7">
        <v>0.52170000000000005</v>
      </c>
      <c r="D639" s="7">
        <v>0.85919999999999996</v>
      </c>
      <c r="E639" s="7">
        <v>17.2</v>
      </c>
      <c r="F639" s="7">
        <f t="shared" si="47"/>
        <v>1923.541666666619</v>
      </c>
      <c r="G639" s="7">
        <f>G633*6/12+G645*6/12</f>
        <v>4.21</v>
      </c>
      <c r="H639" s="7">
        <f t="shared" si="44"/>
        <v>111.86038197674418</v>
      </c>
      <c r="I639" s="7">
        <f t="shared" si="45"/>
        <v>7.2403922180232554</v>
      </c>
      <c r="J639" s="7">
        <f t="shared" si="46"/>
        <v>11.924372232558138</v>
      </c>
      <c r="K639" s="7">
        <f t="shared" si="48"/>
        <v>7.3459851194906509</v>
      </c>
    </row>
    <row r="640" spans="1:11" ht="12.75" x14ac:dyDescent="0.2">
      <c r="A640" s="2">
        <v>1923.08</v>
      </c>
      <c r="B640" s="7">
        <v>8.1</v>
      </c>
      <c r="C640" s="7">
        <v>0.52329999999999999</v>
      </c>
      <c r="D640" s="7">
        <v>0.88329999999999997</v>
      </c>
      <c r="E640" s="7">
        <v>17.100000000000001</v>
      </c>
      <c r="F640" s="7">
        <f t="shared" si="47"/>
        <v>1923.6249999999523</v>
      </c>
      <c r="G640" s="7">
        <f>G633*5/12+G645*7/12</f>
        <v>4.1849999999999996</v>
      </c>
      <c r="H640" s="7">
        <f t="shared" si="44"/>
        <v>113.07292105263156</v>
      </c>
      <c r="I640" s="7">
        <f t="shared" si="45"/>
        <v>7.3050690847953197</v>
      </c>
      <c r="J640" s="7">
        <f t="shared" si="46"/>
        <v>12.330532242690056</v>
      </c>
      <c r="K640" s="7">
        <f t="shared" si="48"/>
        <v>7.4417831742173721</v>
      </c>
    </row>
    <row r="641" spans="1:11" ht="12.75" x14ac:dyDescent="0.2">
      <c r="A641" s="2">
        <v>1923.09</v>
      </c>
      <c r="B641" s="7">
        <v>8.15</v>
      </c>
      <c r="C641" s="7">
        <v>0.52500000000000002</v>
      </c>
      <c r="D641" s="7">
        <v>0.90749999999999997</v>
      </c>
      <c r="E641" s="7">
        <v>17.2</v>
      </c>
      <c r="F641" s="7">
        <f t="shared" si="47"/>
        <v>1923.7083333332855</v>
      </c>
      <c r="G641" s="7">
        <f>G633*4/12+G645*8/12</f>
        <v>4.16</v>
      </c>
      <c r="H641" s="7">
        <f t="shared" si="44"/>
        <v>113.10944331395348</v>
      </c>
      <c r="I641" s="7">
        <f t="shared" si="45"/>
        <v>7.2861911337209291</v>
      </c>
      <c r="J641" s="7">
        <f t="shared" si="46"/>
        <v>12.594701816860463</v>
      </c>
      <c r="K641" s="7">
        <f t="shared" si="48"/>
        <v>7.4581838671897938</v>
      </c>
    </row>
    <row r="642" spans="1:11" ht="12.75" x14ac:dyDescent="0.2">
      <c r="A642" s="2">
        <v>1923.1</v>
      </c>
      <c r="B642" s="7">
        <v>8.0299999999999994</v>
      </c>
      <c r="C642" s="7">
        <v>0.52669999999999995</v>
      </c>
      <c r="D642" s="7">
        <v>0.93169999999999997</v>
      </c>
      <c r="E642" s="7">
        <v>17.3</v>
      </c>
      <c r="F642" s="7">
        <f t="shared" si="47"/>
        <v>1923.7916666666188</v>
      </c>
      <c r="G642" s="7">
        <f>G633*3/12+G645*9/12</f>
        <v>4.1349999999999998</v>
      </c>
      <c r="H642" s="7">
        <f t="shared" si="44"/>
        <v>110.79984306358379</v>
      </c>
      <c r="I642" s="7">
        <f t="shared" si="45"/>
        <v>7.2675314248554894</v>
      </c>
      <c r="J642" s="7">
        <f t="shared" si="46"/>
        <v>12.855817407514447</v>
      </c>
      <c r="K642" s="7">
        <f t="shared" si="48"/>
        <v>7.3174003956214815</v>
      </c>
    </row>
    <row r="643" spans="1:11" ht="12.75" x14ac:dyDescent="0.2">
      <c r="A643" s="2">
        <v>1923.11</v>
      </c>
      <c r="B643" s="7">
        <v>8.27</v>
      </c>
      <c r="C643" s="7">
        <v>0.52829999999999999</v>
      </c>
      <c r="D643" s="7">
        <v>0.95579999999999998</v>
      </c>
      <c r="E643" s="7">
        <v>17.3</v>
      </c>
      <c r="F643" s="7">
        <f t="shared" si="47"/>
        <v>1923.874999999952</v>
      </c>
      <c r="G643" s="7">
        <f>G633*2/12+G645*10/12</f>
        <v>4.1099999999999994</v>
      </c>
      <c r="H643" s="7">
        <f t="shared" si="44"/>
        <v>114.11141994219651</v>
      </c>
      <c r="I643" s="7">
        <f t="shared" si="45"/>
        <v>7.2896086040462418</v>
      </c>
      <c r="J643" s="7">
        <f t="shared" si="46"/>
        <v>13.188354919075142</v>
      </c>
      <c r="K643" s="7">
        <f t="shared" si="48"/>
        <v>7.5463279119162348</v>
      </c>
    </row>
    <row r="644" spans="1:11" ht="12.75" x14ac:dyDescent="0.2">
      <c r="A644" s="2">
        <v>1923.12</v>
      </c>
      <c r="B644" s="7">
        <v>8.5500000000000007</v>
      </c>
      <c r="C644" s="7">
        <v>0.53</v>
      </c>
      <c r="D644" s="7">
        <v>0.98</v>
      </c>
      <c r="E644" s="7">
        <v>17.3</v>
      </c>
      <c r="F644" s="7">
        <f t="shared" si="47"/>
        <v>1923.9583333332853</v>
      </c>
      <c r="G644" s="7">
        <f>G633*1/12+G645*11/12</f>
        <v>4.085</v>
      </c>
      <c r="H644" s="7">
        <f t="shared" si="44"/>
        <v>117.97492630057802</v>
      </c>
      <c r="I644" s="7">
        <f t="shared" si="45"/>
        <v>7.3130656069364148</v>
      </c>
      <c r="J644" s="7">
        <f t="shared" si="46"/>
        <v>13.522272254335258</v>
      </c>
      <c r="K644" s="7">
        <f t="shared" si="48"/>
        <v>7.809739144938745</v>
      </c>
    </row>
    <row r="645" spans="1:11" ht="12.75" x14ac:dyDescent="0.2">
      <c r="A645" s="2">
        <v>1924.01</v>
      </c>
      <c r="B645" s="7">
        <v>8.83</v>
      </c>
      <c r="C645" s="7">
        <v>0.53169999999999995</v>
      </c>
      <c r="D645" s="7">
        <v>0.9758</v>
      </c>
      <c r="E645" s="7">
        <v>17.3</v>
      </c>
      <c r="F645" s="7">
        <f t="shared" si="47"/>
        <v>1924.0416666666185</v>
      </c>
      <c r="G645" s="7">
        <v>4.0599999999999996</v>
      </c>
      <c r="H645" s="7">
        <f t="shared" si="44"/>
        <v>121.8384326589595</v>
      </c>
      <c r="I645" s="7">
        <f t="shared" si="45"/>
        <v>7.336522609826587</v>
      </c>
      <c r="J645" s="7">
        <f t="shared" si="46"/>
        <v>13.464319658959534</v>
      </c>
      <c r="K645" s="7">
        <f t="shared" si="48"/>
        <v>8.0722494460373788</v>
      </c>
    </row>
    <row r="646" spans="1:11" ht="12.75" x14ac:dyDescent="0.2">
      <c r="A646" s="2">
        <v>1924.02</v>
      </c>
      <c r="B646" s="7">
        <v>8.8699999999999992</v>
      </c>
      <c r="C646" s="7">
        <v>0.5333</v>
      </c>
      <c r="D646" s="7">
        <v>0.97170000000000001</v>
      </c>
      <c r="E646" s="7">
        <v>17.2</v>
      </c>
      <c r="F646" s="7">
        <f t="shared" si="47"/>
        <v>1924.1249999999518</v>
      </c>
      <c r="G646" s="7">
        <f>G645*11/12+G657*1/12</f>
        <v>4.043333333333333</v>
      </c>
      <c r="H646" s="7">
        <f t="shared" si="44"/>
        <v>123.10193401162788</v>
      </c>
      <c r="I646" s="7">
        <f t="shared" si="45"/>
        <v>7.4013823459302319</v>
      </c>
      <c r="J646" s="7">
        <f t="shared" si="46"/>
        <v>13.485698904069766</v>
      </c>
      <c r="K646" s="7">
        <f t="shared" si="48"/>
        <v>8.1620662208503578</v>
      </c>
    </row>
    <row r="647" spans="1:11" ht="12.75" x14ac:dyDescent="0.2">
      <c r="A647" s="2">
        <v>1924.03</v>
      </c>
      <c r="B647" s="7">
        <v>8.6999999999999993</v>
      </c>
      <c r="C647" s="7">
        <v>0.53500000000000003</v>
      </c>
      <c r="D647" s="7">
        <v>0.96750000000000003</v>
      </c>
      <c r="E647" s="7">
        <v>17.100000000000001</v>
      </c>
      <c r="F647" s="7">
        <f t="shared" si="47"/>
        <v>1924.2083333332851</v>
      </c>
      <c r="G647" s="7">
        <f>G645*10/12+G657*2/12</f>
        <v>4.0266666666666664</v>
      </c>
      <c r="H647" s="7">
        <f t="shared" si="44"/>
        <v>121.44869298245609</v>
      </c>
      <c r="I647" s="7">
        <f t="shared" si="45"/>
        <v>7.4683966374268991</v>
      </c>
      <c r="J647" s="7">
        <f t="shared" si="46"/>
        <v>13.505932236842101</v>
      </c>
      <c r="K647" s="7">
        <f t="shared" si="48"/>
        <v>8.0580770441160912</v>
      </c>
    </row>
    <row r="648" spans="1:11" ht="12.75" x14ac:dyDescent="0.2">
      <c r="A648" s="2">
        <v>1924.04</v>
      </c>
      <c r="B648" s="7">
        <v>8.5</v>
      </c>
      <c r="C648" s="7">
        <v>0.53669999999999995</v>
      </c>
      <c r="D648" s="7">
        <v>0.96330000000000005</v>
      </c>
      <c r="E648" s="7">
        <v>17</v>
      </c>
      <c r="F648" s="7">
        <f t="shared" si="47"/>
        <v>1924.2916666666183</v>
      </c>
      <c r="G648" s="7">
        <f>G645*9/12+G657*3/12</f>
        <v>4.01</v>
      </c>
      <c r="H648" s="7">
        <f t="shared" si="44"/>
        <v>119.35474999999998</v>
      </c>
      <c r="I648" s="7">
        <f t="shared" si="45"/>
        <v>7.5361993323529397</v>
      </c>
      <c r="J648" s="7">
        <f t="shared" si="46"/>
        <v>13.526403608823529</v>
      </c>
      <c r="K648" s="7">
        <f t="shared" si="48"/>
        <v>7.9236203483279821</v>
      </c>
    </row>
    <row r="649" spans="1:11" ht="12.75" x14ac:dyDescent="0.2">
      <c r="A649" s="2">
        <v>1924.05</v>
      </c>
      <c r="B649" s="7">
        <v>8.4700000000000006</v>
      </c>
      <c r="C649" s="7">
        <v>0.5383</v>
      </c>
      <c r="D649" s="7">
        <v>0.95920000000000005</v>
      </c>
      <c r="E649" s="7">
        <v>17</v>
      </c>
      <c r="F649" s="7">
        <f t="shared" si="47"/>
        <v>1924.3749999999516</v>
      </c>
      <c r="G649" s="7">
        <f>G645*8/12+G657*4/12</f>
        <v>3.9933333333333332</v>
      </c>
      <c r="H649" s="7">
        <f t="shared" si="44"/>
        <v>118.93349794117646</v>
      </c>
      <c r="I649" s="7">
        <f t="shared" si="45"/>
        <v>7.5586661088235285</v>
      </c>
      <c r="J649" s="7">
        <f t="shared" si="46"/>
        <v>13.468832494117647</v>
      </c>
      <c r="K649" s="7">
        <f t="shared" si="48"/>
        <v>7.8996983306652915</v>
      </c>
    </row>
    <row r="650" spans="1:11" ht="12.75" x14ac:dyDescent="0.2">
      <c r="A650" s="2">
        <v>1924.06</v>
      </c>
      <c r="B650" s="7">
        <v>8.6300000000000008</v>
      </c>
      <c r="C650" s="7">
        <v>0.54</v>
      </c>
      <c r="D650" s="7">
        <v>0.95499999999999996</v>
      </c>
      <c r="E650" s="7">
        <v>17</v>
      </c>
      <c r="F650" s="7">
        <f t="shared" si="47"/>
        <v>1924.4583333332848</v>
      </c>
      <c r="G650" s="7">
        <f>G645*7/12+G657*5/12</f>
        <v>3.9766666666666666</v>
      </c>
      <c r="H650" s="7">
        <f t="shared" ref="H650:H713" si="49">B650*$E$1743/E650</f>
        <v>121.1801755882353</v>
      </c>
      <c r="I650" s="7">
        <f t="shared" ref="I650:I713" si="50">C650*$E$1743/E650</f>
        <v>7.5825370588235277</v>
      </c>
      <c r="J650" s="7">
        <f t="shared" ref="J650:J713" si="51">D650*$E$1743/E650</f>
        <v>13.40985720588235</v>
      </c>
      <c r="K650" s="7">
        <f t="shared" si="48"/>
        <v>8.0516769463966487</v>
      </c>
    </row>
    <row r="651" spans="1:11" ht="12.75" x14ac:dyDescent="0.2">
      <c r="A651" s="2">
        <v>1924.07</v>
      </c>
      <c r="B651" s="7">
        <v>9.0299999999999994</v>
      </c>
      <c r="C651" s="7">
        <v>0.54169999999999996</v>
      </c>
      <c r="D651" s="7">
        <v>0.95079999999999998</v>
      </c>
      <c r="E651" s="7">
        <v>17.100000000000001</v>
      </c>
      <c r="F651" s="7">
        <f t="shared" ref="F651:F714" si="52">F650+1/12</f>
        <v>1924.5416666666181</v>
      </c>
      <c r="G651" s="7">
        <f>G645*6/12+G657*6/12</f>
        <v>3.96</v>
      </c>
      <c r="H651" s="7">
        <f t="shared" si="49"/>
        <v>126.05536754385962</v>
      </c>
      <c r="I651" s="7">
        <f t="shared" si="50"/>
        <v>7.5619260906432721</v>
      </c>
      <c r="J651" s="7">
        <f t="shared" si="51"/>
        <v>13.272806584795319</v>
      </c>
      <c r="K651" s="7">
        <f t="shared" si="48"/>
        <v>8.3777121399718339</v>
      </c>
    </row>
    <row r="652" spans="1:11" ht="12.75" x14ac:dyDescent="0.2">
      <c r="A652" s="2">
        <v>1924.08</v>
      </c>
      <c r="B652" s="7">
        <v>9.34</v>
      </c>
      <c r="C652" s="7">
        <v>0.54330000000000001</v>
      </c>
      <c r="D652" s="7">
        <v>0.94669999999999999</v>
      </c>
      <c r="E652" s="7">
        <v>17</v>
      </c>
      <c r="F652" s="7">
        <f t="shared" si="52"/>
        <v>1924.6249999999513</v>
      </c>
      <c r="G652" s="7">
        <f>G645*5/12+G657*7/12</f>
        <v>3.9433333333333329</v>
      </c>
      <c r="H652" s="7">
        <f t="shared" si="49"/>
        <v>131.14980764705879</v>
      </c>
      <c r="I652" s="7">
        <f t="shared" si="50"/>
        <v>7.6288747852941166</v>
      </c>
      <c r="J652" s="7">
        <f t="shared" si="51"/>
        <v>13.293310802941175</v>
      </c>
      <c r="K652" s="7">
        <f t="shared" si="48"/>
        <v>8.7174183085483286</v>
      </c>
    </row>
    <row r="653" spans="1:11" ht="12.75" x14ac:dyDescent="0.2">
      <c r="A653" s="2">
        <v>1924.09</v>
      </c>
      <c r="B653" s="7">
        <v>9.25</v>
      </c>
      <c r="C653" s="7">
        <v>0.54500000000000004</v>
      </c>
      <c r="D653" s="7">
        <v>0.9425</v>
      </c>
      <c r="E653" s="7">
        <v>17.100000000000001</v>
      </c>
      <c r="F653" s="7">
        <f t="shared" si="52"/>
        <v>1924.7083333332846</v>
      </c>
      <c r="G653" s="7">
        <f>G645*4/12+G657*8/12</f>
        <v>3.9266666666666667</v>
      </c>
      <c r="H653" s="7">
        <f t="shared" si="49"/>
        <v>129.12648391812863</v>
      </c>
      <c r="I653" s="7">
        <f t="shared" si="50"/>
        <v>7.607992836257309</v>
      </c>
      <c r="J653" s="7">
        <f t="shared" si="51"/>
        <v>13.156941739766079</v>
      </c>
      <c r="K653" s="7">
        <f t="shared" si="48"/>
        <v>8.5816703752090522</v>
      </c>
    </row>
    <row r="654" spans="1:11" ht="12.75" x14ac:dyDescent="0.2">
      <c r="A654" s="2">
        <v>1924.1</v>
      </c>
      <c r="B654" s="7">
        <v>9.1300000000000008</v>
      </c>
      <c r="C654" s="7">
        <v>0.54669999999999996</v>
      </c>
      <c r="D654" s="7">
        <v>0.93830000000000002</v>
      </c>
      <c r="E654" s="7">
        <v>17.2</v>
      </c>
      <c r="F654" s="7">
        <f t="shared" si="52"/>
        <v>1924.7916666666179</v>
      </c>
      <c r="G654" s="7">
        <f>G645*3/12+G657*9/12</f>
        <v>3.91</v>
      </c>
      <c r="H654" s="7">
        <f t="shared" si="49"/>
        <v>126.71033343023257</v>
      </c>
      <c r="I654" s="7">
        <f t="shared" si="50"/>
        <v>7.5873537005813931</v>
      </c>
      <c r="J654" s="7">
        <f t="shared" si="51"/>
        <v>13.022158363372091</v>
      </c>
      <c r="K654" s="7">
        <f t="shared" si="48"/>
        <v>8.419491035872424</v>
      </c>
    </row>
    <row r="655" spans="1:11" ht="12.75" x14ac:dyDescent="0.2">
      <c r="A655" s="2">
        <v>1924.11</v>
      </c>
      <c r="B655" s="7">
        <v>9.64</v>
      </c>
      <c r="C655" s="7">
        <v>0.54830000000000001</v>
      </c>
      <c r="D655" s="7">
        <v>0.93420000000000003</v>
      </c>
      <c r="E655" s="7">
        <v>17.2</v>
      </c>
      <c r="F655" s="7">
        <f t="shared" si="52"/>
        <v>1924.8749999999511</v>
      </c>
      <c r="G655" s="7">
        <f>G645*2/12+G657*10/12</f>
        <v>3.8933333333333335</v>
      </c>
      <c r="H655" s="7">
        <f t="shared" si="49"/>
        <v>133.78834767441862</v>
      </c>
      <c r="I655" s="7">
        <f t="shared" si="50"/>
        <v>7.6095592354651149</v>
      </c>
      <c r="J655" s="7">
        <f t="shared" si="51"/>
        <v>12.965256680232557</v>
      </c>
      <c r="K655" s="7">
        <f t="shared" si="48"/>
        <v>8.8883273612509708</v>
      </c>
    </row>
    <row r="656" spans="1:11" ht="12.75" x14ac:dyDescent="0.2">
      <c r="A656" s="2">
        <v>1924.12</v>
      </c>
      <c r="B656" s="7">
        <v>10.16</v>
      </c>
      <c r="C656" s="7">
        <v>0.55000000000000004</v>
      </c>
      <c r="D656" s="7">
        <v>0.93</v>
      </c>
      <c r="E656" s="7">
        <v>17.3</v>
      </c>
      <c r="F656" s="7">
        <f t="shared" si="52"/>
        <v>1924.9583333332844</v>
      </c>
      <c r="G656" s="7">
        <f>G645*1/12+G657*11/12</f>
        <v>3.8766666666666669</v>
      </c>
      <c r="H656" s="7">
        <f t="shared" si="49"/>
        <v>140.19008786127165</v>
      </c>
      <c r="I656" s="7">
        <f t="shared" si="50"/>
        <v>7.5890303468208087</v>
      </c>
      <c r="J656" s="7">
        <f t="shared" si="51"/>
        <v>12.832360404624277</v>
      </c>
      <c r="K656" s="7">
        <f t="shared" si="48"/>
        <v>9.3106396804163722</v>
      </c>
    </row>
    <row r="657" spans="1:11" ht="12.75" x14ac:dyDescent="0.2">
      <c r="A657" s="2">
        <v>1925.01</v>
      </c>
      <c r="B657" s="7">
        <v>10.58</v>
      </c>
      <c r="C657" s="7">
        <v>0.55420000000000003</v>
      </c>
      <c r="D657" s="7">
        <v>0.95669999999999999</v>
      </c>
      <c r="E657" s="7">
        <v>17.3</v>
      </c>
      <c r="F657" s="7">
        <f t="shared" si="52"/>
        <v>1925.0416666666176</v>
      </c>
      <c r="G657" s="7">
        <v>3.86</v>
      </c>
      <c r="H657" s="7">
        <f t="shared" si="49"/>
        <v>145.98534739884391</v>
      </c>
      <c r="I657" s="7">
        <f t="shared" si="50"/>
        <v>7.646982942196531</v>
      </c>
      <c r="J657" s="7">
        <f t="shared" si="51"/>
        <v>13.200773332369939</v>
      </c>
      <c r="K657" s="7">
        <f t="shared" si="48"/>
        <v>9.692618852254995</v>
      </c>
    </row>
    <row r="658" spans="1:11" ht="12.75" x14ac:dyDescent="0.2">
      <c r="A658" s="2">
        <v>1925.02</v>
      </c>
      <c r="B658" s="7">
        <v>10.67</v>
      </c>
      <c r="C658" s="7">
        <v>0.55830000000000002</v>
      </c>
      <c r="D658" s="7">
        <v>0.98329999999999995</v>
      </c>
      <c r="E658" s="7">
        <v>17.2</v>
      </c>
      <c r="F658" s="7">
        <f t="shared" si="52"/>
        <v>1925.1249999999509</v>
      </c>
      <c r="G658" s="7">
        <f>G657*11/12+G669*1/12</f>
        <v>3.8450000000000002</v>
      </c>
      <c r="H658" s="7">
        <f t="shared" si="49"/>
        <v>148.08316075581394</v>
      </c>
      <c r="I658" s="7">
        <f t="shared" si="50"/>
        <v>7.7483438284883714</v>
      </c>
      <c r="J658" s="7">
        <f t="shared" si="51"/>
        <v>13.646689031976743</v>
      </c>
      <c r="K658" s="7">
        <f t="shared" ref="K658:K721" si="53">H658/AVERAGE(J538:J657)</f>
        <v>9.8308047228195719</v>
      </c>
    </row>
    <row r="659" spans="1:11" ht="12.75" x14ac:dyDescent="0.2">
      <c r="A659" s="2">
        <v>1925.03</v>
      </c>
      <c r="B659" s="7">
        <v>10.39</v>
      </c>
      <c r="C659" s="7">
        <v>0.5625</v>
      </c>
      <c r="D659" s="7">
        <v>1.01</v>
      </c>
      <c r="E659" s="7">
        <v>17.3</v>
      </c>
      <c r="F659" s="7">
        <f t="shared" si="52"/>
        <v>1925.2083333332841</v>
      </c>
      <c r="G659" s="7">
        <f>G657*10/12+G669*2/12</f>
        <v>3.83</v>
      </c>
      <c r="H659" s="7">
        <f t="shared" si="49"/>
        <v>143.36368236994218</v>
      </c>
      <c r="I659" s="7">
        <f t="shared" si="50"/>
        <v>7.7615083092485539</v>
      </c>
      <c r="J659" s="7">
        <f t="shared" si="51"/>
        <v>13.936219364161847</v>
      </c>
      <c r="K659" s="7">
        <f t="shared" si="53"/>
        <v>9.518537538810028</v>
      </c>
    </row>
    <row r="660" spans="1:11" ht="12.75" x14ac:dyDescent="0.2">
      <c r="A660" s="2">
        <v>1925.04</v>
      </c>
      <c r="B660" s="7">
        <v>10.28</v>
      </c>
      <c r="C660" s="7">
        <v>0.56669999999999998</v>
      </c>
      <c r="D660" s="7">
        <v>1.0369999999999999</v>
      </c>
      <c r="E660" s="7">
        <v>17.2</v>
      </c>
      <c r="F660" s="7">
        <f t="shared" si="52"/>
        <v>1925.2916666666174</v>
      </c>
      <c r="G660" s="7">
        <f>G657*9/12+G669*3/12</f>
        <v>3.8149999999999999</v>
      </c>
      <c r="H660" s="7">
        <f t="shared" si="49"/>
        <v>142.67056162790698</v>
      </c>
      <c r="I660" s="7">
        <f t="shared" si="50"/>
        <v>7.8649228866279053</v>
      </c>
      <c r="J660" s="7">
        <f t="shared" si="51"/>
        <v>14.391962296511625</v>
      </c>
      <c r="K660" s="7">
        <f t="shared" si="53"/>
        <v>9.4765667879030673</v>
      </c>
    </row>
    <row r="661" spans="1:11" ht="12.75" x14ac:dyDescent="0.2">
      <c r="A661" s="2">
        <v>1925.05</v>
      </c>
      <c r="B661" s="7">
        <v>10.61</v>
      </c>
      <c r="C661" s="7">
        <v>0.57079999999999997</v>
      </c>
      <c r="D661" s="7">
        <v>1.0629999999999999</v>
      </c>
      <c r="E661" s="7">
        <v>17.3</v>
      </c>
      <c r="F661" s="7">
        <f t="shared" si="52"/>
        <v>1925.3749999999507</v>
      </c>
      <c r="G661" s="7">
        <f>G657*8/12+G669*4/12</f>
        <v>3.8</v>
      </c>
      <c r="H661" s="7">
        <f t="shared" si="49"/>
        <v>146.39929450867047</v>
      </c>
      <c r="I661" s="7">
        <f t="shared" si="50"/>
        <v>7.8760336763005752</v>
      </c>
      <c r="J661" s="7">
        <f t="shared" si="51"/>
        <v>14.667525924855488</v>
      </c>
      <c r="K661" s="7">
        <f t="shared" si="53"/>
        <v>9.7290076940213268</v>
      </c>
    </row>
    <row r="662" spans="1:11" ht="12.75" x14ac:dyDescent="0.2">
      <c r="A662" s="2">
        <v>1925.06</v>
      </c>
      <c r="B662" s="7">
        <v>10.8</v>
      </c>
      <c r="C662" s="7">
        <v>0.57499999999999996</v>
      </c>
      <c r="D662" s="7">
        <v>1.0900000000000001</v>
      </c>
      <c r="E662" s="7">
        <v>17.5</v>
      </c>
      <c r="F662" s="7">
        <f t="shared" si="52"/>
        <v>1925.4583333332839</v>
      </c>
      <c r="G662" s="7">
        <f>G657*7/12+G669*5/12</f>
        <v>3.7850000000000001</v>
      </c>
      <c r="H662" s="7">
        <f t="shared" si="49"/>
        <v>147.31786285714284</v>
      </c>
      <c r="I662" s="7">
        <f t="shared" si="50"/>
        <v>7.8433121428571404</v>
      </c>
      <c r="J662" s="7">
        <f t="shared" si="51"/>
        <v>14.868191714285715</v>
      </c>
      <c r="K662" s="7">
        <f t="shared" si="53"/>
        <v>9.7963861804506092</v>
      </c>
    </row>
    <row r="663" spans="1:11" ht="12.75" x14ac:dyDescent="0.2">
      <c r="A663" s="2">
        <v>1925.07</v>
      </c>
      <c r="B663" s="7">
        <v>11.1</v>
      </c>
      <c r="C663" s="7">
        <v>0.57920000000000005</v>
      </c>
      <c r="D663" s="7">
        <v>1.117</v>
      </c>
      <c r="E663" s="7">
        <v>17.7</v>
      </c>
      <c r="F663" s="7">
        <f t="shared" si="52"/>
        <v>1925.5416666666172</v>
      </c>
      <c r="G663" s="7">
        <f>G657*6/12+G669*6/12</f>
        <v>3.77</v>
      </c>
      <c r="H663" s="7">
        <f t="shared" si="49"/>
        <v>149.69917796610167</v>
      </c>
      <c r="I663" s="7">
        <f t="shared" si="50"/>
        <v>7.8113300790960452</v>
      </c>
      <c r="J663" s="7">
        <f t="shared" si="51"/>
        <v>15.064322683615817</v>
      </c>
      <c r="K663" s="7">
        <f t="shared" si="53"/>
        <v>9.9639938917877995</v>
      </c>
    </row>
    <row r="664" spans="1:11" ht="12.75" x14ac:dyDescent="0.2">
      <c r="A664" s="2">
        <v>1925.08</v>
      </c>
      <c r="B664" s="7">
        <v>11.25</v>
      </c>
      <c r="C664" s="7">
        <v>0.58330000000000004</v>
      </c>
      <c r="D664" s="7">
        <v>1.143</v>
      </c>
      <c r="E664" s="7">
        <v>17.7</v>
      </c>
      <c r="F664" s="7">
        <f t="shared" si="52"/>
        <v>1925.6249999999504</v>
      </c>
      <c r="G664" s="7">
        <f>G657*5/12+G669*7/12</f>
        <v>3.7550000000000003</v>
      </c>
      <c r="H664" s="7">
        <f t="shared" si="49"/>
        <v>151.72213983050844</v>
      </c>
      <c r="I664" s="7">
        <f t="shared" si="50"/>
        <v>7.8666243700564973</v>
      </c>
      <c r="J664" s="7">
        <f t="shared" si="51"/>
        <v>15.41496940677966</v>
      </c>
      <c r="K664" s="7">
        <f t="shared" si="53"/>
        <v>10.110918458488941</v>
      </c>
    </row>
    <row r="665" spans="1:11" ht="12.75" x14ac:dyDescent="0.2">
      <c r="A665" s="2">
        <v>1925.09</v>
      </c>
      <c r="B665" s="7">
        <v>11.51</v>
      </c>
      <c r="C665" s="7">
        <v>0.58750000000000002</v>
      </c>
      <c r="D665" s="7">
        <v>1.17</v>
      </c>
      <c r="E665" s="7">
        <v>17.7</v>
      </c>
      <c r="F665" s="7">
        <f t="shared" si="52"/>
        <v>1925.7083333332837</v>
      </c>
      <c r="G665" s="7">
        <f>G657*4/12+G669*8/12</f>
        <v>3.74</v>
      </c>
      <c r="H665" s="7">
        <f t="shared" si="49"/>
        <v>155.22860706214689</v>
      </c>
      <c r="I665" s="7">
        <f t="shared" si="50"/>
        <v>7.9232673022598865</v>
      </c>
      <c r="J665" s="7">
        <f t="shared" si="51"/>
        <v>15.779102542372879</v>
      </c>
      <c r="K665" s="7">
        <f t="shared" si="53"/>
        <v>10.359247611348504</v>
      </c>
    </row>
    <row r="666" spans="1:11" ht="12.75" x14ac:dyDescent="0.2">
      <c r="A666" s="2">
        <v>1925.1</v>
      </c>
      <c r="B666" s="7">
        <v>11.89</v>
      </c>
      <c r="C666" s="7">
        <v>0.5917</v>
      </c>
      <c r="D666" s="7">
        <v>1.1970000000000001</v>
      </c>
      <c r="E666" s="7">
        <v>17.7</v>
      </c>
      <c r="F666" s="7">
        <f t="shared" si="52"/>
        <v>1925.7916666666169</v>
      </c>
      <c r="G666" s="7">
        <f>G657*3/12+G669*9/12</f>
        <v>3.7250000000000001</v>
      </c>
      <c r="H666" s="7">
        <f t="shared" si="49"/>
        <v>160.35344378531073</v>
      </c>
      <c r="I666" s="7">
        <f t="shared" si="50"/>
        <v>7.9799102344632766</v>
      </c>
      <c r="J666" s="7">
        <f t="shared" si="51"/>
        <v>16.1432356779661</v>
      </c>
      <c r="K666" s="7">
        <f t="shared" si="53"/>
        <v>10.718495997022931</v>
      </c>
    </row>
    <row r="667" spans="1:11" ht="12.75" x14ac:dyDescent="0.2">
      <c r="A667" s="2">
        <v>1925.11</v>
      </c>
      <c r="B667" s="7">
        <v>12.26</v>
      </c>
      <c r="C667" s="7">
        <v>0.5958</v>
      </c>
      <c r="D667" s="7">
        <v>1.2230000000000001</v>
      </c>
      <c r="E667" s="7">
        <v>18</v>
      </c>
      <c r="F667" s="7">
        <f t="shared" si="52"/>
        <v>1925.8749999999502</v>
      </c>
      <c r="G667" s="7">
        <f>G657*2/12+G669*10/12</f>
        <v>3.71</v>
      </c>
      <c r="H667" s="7">
        <f t="shared" si="49"/>
        <v>162.58769277777776</v>
      </c>
      <c r="I667" s="7">
        <f t="shared" si="50"/>
        <v>7.9012844499999995</v>
      </c>
      <c r="J667" s="7">
        <f t="shared" si="51"/>
        <v>16.218984361111112</v>
      </c>
      <c r="K667" s="7">
        <f t="shared" si="53"/>
        <v>10.886317440307936</v>
      </c>
    </row>
    <row r="668" spans="1:11" ht="12.75" x14ac:dyDescent="0.2">
      <c r="A668" s="2">
        <v>1925.12</v>
      </c>
      <c r="B668" s="7">
        <v>12.46</v>
      </c>
      <c r="C668" s="7">
        <v>0.6</v>
      </c>
      <c r="D668" s="7">
        <v>1.25</v>
      </c>
      <c r="E668" s="7">
        <v>17.899999999999999</v>
      </c>
      <c r="F668" s="7">
        <f t="shared" si="52"/>
        <v>1925.9583333332835</v>
      </c>
      <c r="G668" s="7">
        <f>G657*1/12+G669*11/12</f>
        <v>3.6950000000000003</v>
      </c>
      <c r="H668" s="7">
        <f t="shared" si="49"/>
        <v>166.16314916201119</v>
      </c>
      <c r="I668" s="7">
        <f t="shared" si="50"/>
        <v>8.0014357541899432</v>
      </c>
      <c r="J668" s="7">
        <f t="shared" si="51"/>
        <v>16.669657821229052</v>
      </c>
      <c r="K668" s="7">
        <f t="shared" si="53"/>
        <v>11.147365239137256</v>
      </c>
    </row>
    <row r="669" spans="1:11" ht="12.75" x14ac:dyDescent="0.2">
      <c r="A669" s="2">
        <v>1926.01</v>
      </c>
      <c r="B669" s="7">
        <v>12.65</v>
      </c>
      <c r="C669" s="7">
        <v>0.60750000000000004</v>
      </c>
      <c r="D669" s="7">
        <v>1.2490000000000001</v>
      </c>
      <c r="E669" s="7">
        <v>17.899999999999999</v>
      </c>
      <c r="F669" s="7">
        <f t="shared" si="52"/>
        <v>1926.0416666666167</v>
      </c>
      <c r="G669" s="7">
        <v>3.68</v>
      </c>
      <c r="H669" s="7">
        <f t="shared" si="49"/>
        <v>168.69693715083798</v>
      </c>
      <c r="I669" s="7">
        <f t="shared" si="50"/>
        <v>8.1014537011173182</v>
      </c>
      <c r="J669" s="7">
        <f t="shared" si="51"/>
        <v>16.656322094972069</v>
      </c>
      <c r="K669" s="7">
        <f t="shared" si="53"/>
        <v>11.340966188506242</v>
      </c>
    </row>
    <row r="670" spans="1:11" ht="12.75" x14ac:dyDescent="0.2">
      <c r="A670" s="2">
        <v>1926.02</v>
      </c>
      <c r="B670" s="7">
        <v>12.67</v>
      </c>
      <c r="C670" s="7">
        <v>0.61499999999999999</v>
      </c>
      <c r="D670" s="7">
        <v>1.248</v>
      </c>
      <c r="E670" s="7">
        <v>17.899999999999999</v>
      </c>
      <c r="F670" s="7">
        <f t="shared" si="52"/>
        <v>1926.12499999995</v>
      </c>
      <c r="G670" s="7">
        <f>G669*11/12+G681*1/12</f>
        <v>3.6516666666666668</v>
      </c>
      <c r="H670" s="7">
        <f t="shared" si="49"/>
        <v>168.96365167597764</v>
      </c>
      <c r="I670" s="7">
        <f t="shared" si="50"/>
        <v>8.2014716480446914</v>
      </c>
      <c r="J670" s="7">
        <f t="shared" si="51"/>
        <v>16.642986368715086</v>
      </c>
      <c r="K670" s="7">
        <f t="shared" si="53"/>
        <v>11.389435672748018</v>
      </c>
    </row>
    <row r="671" spans="1:11" ht="12.75" x14ac:dyDescent="0.2">
      <c r="A671" s="2">
        <v>1926.03</v>
      </c>
      <c r="B671" s="7">
        <v>11.81</v>
      </c>
      <c r="C671" s="7">
        <v>0.62250000000000005</v>
      </c>
      <c r="D671" s="7">
        <v>1.248</v>
      </c>
      <c r="E671" s="7">
        <v>17.8</v>
      </c>
      <c r="F671" s="7">
        <f t="shared" si="52"/>
        <v>1926.2083333332832</v>
      </c>
      <c r="G671" s="7">
        <f>G669*10/12+G681*2/12</f>
        <v>3.6233333333333335</v>
      </c>
      <c r="H671" s="7">
        <f t="shared" si="49"/>
        <v>158.37973005617977</v>
      </c>
      <c r="I671" s="7">
        <f t="shared" si="50"/>
        <v>8.3481271769662904</v>
      </c>
      <c r="J671" s="7">
        <f t="shared" si="51"/>
        <v>16.736486292134831</v>
      </c>
      <c r="K671" s="7">
        <f t="shared" si="53"/>
        <v>10.712352062732492</v>
      </c>
    </row>
    <row r="672" spans="1:11" ht="12.75" x14ac:dyDescent="0.2">
      <c r="A672" s="2">
        <v>1926.04</v>
      </c>
      <c r="B672" s="7">
        <v>11.48</v>
      </c>
      <c r="C672" s="7">
        <v>0.63</v>
      </c>
      <c r="D672" s="7">
        <v>1.2470000000000001</v>
      </c>
      <c r="E672" s="7">
        <v>17.899999999999999</v>
      </c>
      <c r="F672" s="7">
        <f t="shared" si="52"/>
        <v>1926.2916666666165</v>
      </c>
      <c r="G672" s="7">
        <f>G669*9/12+G681*3/12</f>
        <v>3.5950000000000002</v>
      </c>
      <c r="H672" s="7">
        <f t="shared" si="49"/>
        <v>153.09413743016759</v>
      </c>
      <c r="I672" s="7">
        <f t="shared" si="50"/>
        <v>8.4015075418994414</v>
      </c>
      <c r="J672" s="7">
        <f t="shared" si="51"/>
        <v>16.629650642458103</v>
      </c>
      <c r="K672" s="7">
        <f t="shared" si="53"/>
        <v>10.395587685954736</v>
      </c>
    </row>
    <row r="673" spans="1:11" ht="12.75" x14ac:dyDescent="0.2">
      <c r="A673" s="2">
        <v>1926.05</v>
      </c>
      <c r="B673" s="7">
        <v>11.56</v>
      </c>
      <c r="C673" s="7">
        <v>0.63749999999999996</v>
      </c>
      <c r="D673" s="7">
        <v>1.246</v>
      </c>
      <c r="E673" s="7">
        <v>17.8</v>
      </c>
      <c r="F673" s="7">
        <f t="shared" si="52"/>
        <v>1926.3749999999498</v>
      </c>
      <c r="G673" s="7">
        <f>G669*8/12+G681*4/12</f>
        <v>3.5666666666666669</v>
      </c>
      <c r="H673" s="7">
        <f t="shared" si="49"/>
        <v>155.0270685393258</v>
      </c>
      <c r="I673" s="7">
        <f t="shared" si="50"/>
        <v>8.5492868679775249</v>
      </c>
      <c r="J673" s="7">
        <f t="shared" si="51"/>
        <v>16.709664999999998</v>
      </c>
      <c r="K673" s="7">
        <f t="shared" si="53"/>
        <v>10.575158463806101</v>
      </c>
    </row>
    <row r="674" spans="1:11" ht="12.75" x14ac:dyDescent="0.2">
      <c r="A674" s="2">
        <v>1926.06</v>
      </c>
      <c r="B674" s="7">
        <v>12.11</v>
      </c>
      <c r="C674" s="7">
        <v>0.64500000000000002</v>
      </c>
      <c r="D674" s="7">
        <v>1.2450000000000001</v>
      </c>
      <c r="E674" s="7">
        <v>17.7</v>
      </c>
      <c r="F674" s="7">
        <f t="shared" si="52"/>
        <v>1926.458333333283</v>
      </c>
      <c r="G674" s="7">
        <f>G669*7/12+G681*5/12</f>
        <v>3.5383333333333336</v>
      </c>
      <c r="H674" s="7">
        <f t="shared" si="49"/>
        <v>163.32045451977399</v>
      </c>
      <c r="I674" s="7">
        <f t="shared" si="50"/>
        <v>8.6987360169491517</v>
      </c>
      <c r="J674" s="7">
        <f t="shared" si="51"/>
        <v>16.79058347457627</v>
      </c>
      <c r="K674" s="7">
        <f t="shared" si="53"/>
        <v>11.197979740229963</v>
      </c>
    </row>
    <row r="675" spans="1:11" ht="12.75" x14ac:dyDescent="0.2">
      <c r="A675" s="2">
        <v>1926.07</v>
      </c>
      <c r="B675" s="7">
        <v>12.62</v>
      </c>
      <c r="C675" s="7">
        <v>0.65249999999999997</v>
      </c>
      <c r="D675" s="7">
        <v>1.244</v>
      </c>
      <c r="E675" s="7">
        <v>17.5</v>
      </c>
      <c r="F675" s="7">
        <f t="shared" si="52"/>
        <v>1926.5416666666163</v>
      </c>
      <c r="G675" s="7">
        <f>G669*6/12+G681*6/12</f>
        <v>3.51</v>
      </c>
      <c r="H675" s="7">
        <f t="shared" si="49"/>
        <v>172.1436508571428</v>
      </c>
      <c r="I675" s="7">
        <f t="shared" si="50"/>
        <v>8.9004542142857126</v>
      </c>
      <c r="J675" s="7">
        <f t="shared" si="51"/>
        <v>16.968835314285709</v>
      </c>
      <c r="K675" s="7">
        <f t="shared" si="53"/>
        <v>11.869694058481281</v>
      </c>
    </row>
    <row r="676" spans="1:11" ht="12.75" x14ac:dyDescent="0.2">
      <c r="A676" s="2">
        <v>1926.08</v>
      </c>
      <c r="B676" s="7">
        <v>13.12</v>
      </c>
      <c r="C676" s="7">
        <v>0.66</v>
      </c>
      <c r="D676" s="7">
        <v>1.2430000000000001</v>
      </c>
      <c r="E676" s="7">
        <v>17.399999999999999</v>
      </c>
      <c r="F676" s="7">
        <f t="shared" si="52"/>
        <v>1926.6249999999495</v>
      </c>
      <c r="G676" s="7">
        <f>G669*5/12+G681*7/12</f>
        <v>3.4816666666666665</v>
      </c>
      <c r="H676" s="7">
        <f t="shared" si="49"/>
        <v>179.99245057471262</v>
      </c>
      <c r="I676" s="7">
        <f t="shared" si="50"/>
        <v>9.054498275862068</v>
      </c>
      <c r="J676" s="7">
        <f t="shared" si="51"/>
        <v>17.05263841954023</v>
      </c>
      <c r="K676" s="7">
        <f t="shared" si="53"/>
        <v>12.48880821952188</v>
      </c>
    </row>
    <row r="677" spans="1:11" ht="12.75" x14ac:dyDescent="0.2">
      <c r="A677" s="2">
        <v>1926.09</v>
      </c>
      <c r="B677" s="7">
        <v>13.32</v>
      </c>
      <c r="C677" s="7">
        <v>0.66749999999999998</v>
      </c>
      <c r="D677" s="7">
        <v>1.242</v>
      </c>
      <c r="E677" s="7">
        <v>17.5</v>
      </c>
      <c r="F677" s="7">
        <f t="shared" si="52"/>
        <v>1926.7083333332828</v>
      </c>
      <c r="G677" s="7">
        <f>G669*4/12+G681*8/12</f>
        <v>3.4533333333333331</v>
      </c>
      <c r="H677" s="7">
        <f t="shared" si="49"/>
        <v>181.69203085714284</v>
      </c>
      <c r="I677" s="7">
        <f t="shared" si="50"/>
        <v>9.1050623571428559</v>
      </c>
      <c r="J677" s="7">
        <f t="shared" si="51"/>
        <v>16.941554228571423</v>
      </c>
      <c r="K677" s="7">
        <f t="shared" si="53"/>
        <v>12.692614823344721</v>
      </c>
    </row>
    <row r="678" spans="1:11" ht="12.75" x14ac:dyDescent="0.2">
      <c r="A678" s="2">
        <v>1926.1</v>
      </c>
      <c r="B678" s="7">
        <v>13.02</v>
      </c>
      <c r="C678" s="7">
        <v>0.67500000000000004</v>
      </c>
      <c r="D678" s="7">
        <v>1.242</v>
      </c>
      <c r="E678" s="7">
        <v>17.600000000000001</v>
      </c>
      <c r="F678" s="7">
        <f t="shared" si="52"/>
        <v>1926.791666666616</v>
      </c>
      <c r="G678" s="7">
        <f>G669*3/12+G681*9/12</f>
        <v>3.4249999999999998</v>
      </c>
      <c r="H678" s="7">
        <f t="shared" si="49"/>
        <v>176.59077784090903</v>
      </c>
      <c r="I678" s="7">
        <f t="shared" si="50"/>
        <v>9.1550518465909079</v>
      </c>
      <c r="J678" s="7">
        <f t="shared" si="51"/>
        <v>16.845295397727266</v>
      </c>
      <c r="K678" s="7">
        <f t="shared" si="53"/>
        <v>12.426517521583348</v>
      </c>
    </row>
    <row r="679" spans="1:11" ht="12.75" x14ac:dyDescent="0.2">
      <c r="A679" s="2">
        <v>1926.11</v>
      </c>
      <c r="B679" s="7">
        <v>13.19</v>
      </c>
      <c r="C679" s="7">
        <v>0.6825</v>
      </c>
      <c r="D679" s="7">
        <v>1.2410000000000001</v>
      </c>
      <c r="E679" s="7">
        <v>17.7</v>
      </c>
      <c r="F679" s="7">
        <f t="shared" si="52"/>
        <v>1926.8749999999493</v>
      </c>
      <c r="G679" s="7">
        <f>G669*2/12+G681*10/12</f>
        <v>3.3966666666666665</v>
      </c>
      <c r="H679" s="7">
        <f t="shared" si="49"/>
        <v>177.8857799435028</v>
      </c>
      <c r="I679" s="7">
        <f t="shared" si="50"/>
        <v>9.2044764830508452</v>
      </c>
      <c r="J679" s="7">
        <f t="shared" si="51"/>
        <v>16.736637824858754</v>
      </c>
      <c r="K679" s="7">
        <f t="shared" si="53"/>
        <v>12.615251212344484</v>
      </c>
    </row>
    <row r="680" spans="1:11" ht="12.75" x14ac:dyDescent="0.2">
      <c r="A680" s="2">
        <v>1926.12</v>
      </c>
      <c r="B680" s="7">
        <v>13.49</v>
      </c>
      <c r="C680" s="7">
        <v>0.69</v>
      </c>
      <c r="D680" s="7">
        <v>1.24</v>
      </c>
      <c r="E680" s="7">
        <v>17.7</v>
      </c>
      <c r="F680" s="7">
        <f t="shared" si="52"/>
        <v>1926.9583333332826</v>
      </c>
      <c r="G680" s="7">
        <f>G669*1/12+G681*11/12</f>
        <v>3.3683333333333327</v>
      </c>
      <c r="H680" s="7">
        <f t="shared" si="49"/>
        <v>181.93170367231636</v>
      </c>
      <c r="I680" s="7">
        <f t="shared" si="50"/>
        <v>9.3056245762711853</v>
      </c>
      <c r="J680" s="7">
        <f t="shared" si="51"/>
        <v>16.723151412429374</v>
      </c>
      <c r="K680" s="7">
        <f t="shared" si="53"/>
        <v>13.009052728993131</v>
      </c>
    </row>
    <row r="681" spans="1:11" ht="12.75" x14ac:dyDescent="0.2">
      <c r="A681" s="2">
        <v>1927.01</v>
      </c>
      <c r="B681" s="7">
        <v>13.4</v>
      </c>
      <c r="C681" s="7">
        <v>0.69669999999999999</v>
      </c>
      <c r="D681" s="7">
        <v>1.2290000000000001</v>
      </c>
      <c r="E681" s="7">
        <v>17.5</v>
      </c>
      <c r="F681" s="7">
        <f t="shared" si="52"/>
        <v>1927.0416666666158</v>
      </c>
      <c r="G681" s="7">
        <v>3.34</v>
      </c>
      <c r="H681" s="7">
        <f t="shared" si="49"/>
        <v>182.78327428571427</v>
      </c>
      <c r="I681" s="7">
        <f t="shared" si="50"/>
        <v>9.5033662085714266</v>
      </c>
      <c r="J681" s="7">
        <f t="shared" si="51"/>
        <v>16.764227171428569</v>
      </c>
      <c r="K681" s="7">
        <f t="shared" si="53"/>
        <v>13.185930628677792</v>
      </c>
    </row>
    <row r="682" spans="1:11" ht="12.75" x14ac:dyDescent="0.2">
      <c r="A682" s="2">
        <v>1927.02</v>
      </c>
      <c r="B682" s="7">
        <v>13.66</v>
      </c>
      <c r="C682" s="7">
        <v>0.70330000000000004</v>
      </c>
      <c r="D682" s="7">
        <v>1.218</v>
      </c>
      <c r="E682" s="7">
        <v>17.399999999999999</v>
      </c>
      <c r="F682" s="7">
        <f t="shared" si="52"/>
        <v>1927.1249999999491</v>
      </c>
      <c r="G682" s="7">
        <f>G681*11/12+G693*1/12</f>
        <v>3.339166666666666</v>
      </c>
      <c r="H682" s="7">
        <f t="shared" si="49"/>
        <v>187.40067643678159</v>
      </c>
      <c r="I682" s="7">
        <f t="shared" si="50"/>
        <v>9.6485282385057474</v>
      </c>
      <c r="J682" s="7">
        <f t="shared" si="51"/>
        <v>16.709664999999998</v>
      </c>
      <c r="K682" s="7">
        <f t="shared" si="53"/>
        <v>13.633966132216214</v>
      </c>
    </row>
    <row r="683" spans="1:11" ht="12.75" x14ac:dyDescent="0.2">
      <c r="A683" s="2">
        <v>1927.03</v>
      </c>
      <c r="B683" s="7">
        <v>13.87</v>
      </c>
      <c r="C683" s="7">
        <v>0.71</v>
      </c>
      <c r="D683" s="7">
        <v>1.208</v>
      </c>
      <c r="E683" s="7">
        <v>17.3</v>
      </c>
      <c r="F683" s="7">
        <f t="shared" si="52"/>
        <v>1927.2083333332823</v>
      </c>
      <c r="G683" s="7">
        <f>G681*10/12+G693*2/12</f>
        <v>3.3383333333333334</v>
      </c>
      <c r="H683" s="7">
        <f t="shared" si="49"/>
        <v>191.38154710982656</v>
      </c>
      <c r="I683" s="7">
        <f t="shared" si="50"/>
        <v>9.7967482658959515</v>
      </c>
      <c r="J683" s="7">
        <f t="shared" si="51"/>
        <v>16.66827028901734</v>
      </c>
      <c r="K683" s="7">
        <f t="shared" si="53"/>
        <v>14.033257507604493</v>
      </c>
    </row>
    <row r="684" spans="1:11" ht="12.75" x14ac:dyDescent="0.2">
      <c r="A684" s="2">
        <v>1927.04</v>
      </c>
      <c r="B684" s="7">
        <v>14.21</v>
      </c>
      <c r="C684" s="7">
        <v>0.7167</v>
      </c>
      <c r="D684" s="7">
        <v>1.1970000000000001</v>
      </c>
      <c r="E684" s="7">
        <v>17.3</v>
      </c>
      <c r="F684" s="7">
        <f t="shared" si="52"/>
        <v>1927.2916666666156</v>
      </c>
      <c r="G684" s="7">
        <f>G681*9/12+G693*3/12</f>
        <v>3.3374999999999999</v>
      </c>
      <c r="H684" s="7">
        <f t="shared" si="49"/>
        <v>196.07294768786124</v>
      </c>
      <c r="I684" s="7">
        <f t="shared" si="50"/>
        <v>9.8891964537572239</v>
      </c>
      <c r="J684" s="7">
        <f t="shared" si="51"/>
        <v>16.51648968208092</v>
      </c>
      <c r="K684" s="7">
        <f t="shared" si="53"/>
        <v>14.488222209157056</v>
      </c>
    </row>
    <row r="685" spans="1:11" ht="12.75" x14ac:dyDescent="0.2">
      <c r="A685" s="2">
        <v>1927.05</v>
      </c>
      <c r="B685" s="7">
        <v>14.7</v>
      </c>
      <c r="C685" s="7">
        <v>0.72330000000000005</v>
      </c>
      <c r="D685" s="7">
        <v>1.1859999999999999</v>
      </c>
      <c r="E685" s="7">
        <v>17.399999999999999</v>
      </c>
      <c r="F685" s="7">
        <f t="shared" si="52"/>
        <v>1927.3749999999488</v>
      </c>
      <c r="G685" s="7">
        <f>G681*8/12+G693*4/12</f>
        <v>3.3366666666666669</v>
      </c>
      <c r="H685" s="7">
        <f t="shared" si="49"/>
        <v>201.66837068965515</v>
      </c>
      <c r="I685" s="7">
        <f t="shared" si="50"/>
        <v>9.9229069741379305</v>
      </c>
      <c r="J685" s="7">
        <f t="shared" si="51"/>
        <v>16.270659022988504</v>
      </c>
      <c r="K685" s="7">
        <f t="shared" si="53"/>
        <v>15.002347055737115</v>
      </c>
    </row>
    <row r="686" spans="1:11" ht="12.75" x14ac:dyDescent="0.2">
      <c r="A686" s="2">
        <v>1927.06</v>
      </c>
      <c r="B686" s="7">
        <v>14.89</v>
      </c>
      <c r="C686" s="7">
        <v>0.73</v>
      </c>
      <c r="D686" s="7">
        <v>1.175</v>
      </c>
      <c r="E686" s="7">
        <v>17.600000000000001</v>
      </c>
      <c r="F686" s="7">
        <f t="shared" si="52"/>
        <v>1927.4583333332821</v>
      </c>
      <c r="G686" s="7">
        <f>G681*7/12+G693*5/12</f>
        <v>3.3358333333333334</v>
      </c>
      <c r="H686" s="7">
        <f t="shared" si="49"/>
        <v>201.95366221590905</v>
      </c>
      <c r="I686" s="7">
        <f t="shared" si="50"/>
        <v>9.9010190340909077</v>
      </c>
      <c r="J686" s="7">
        <f t="shared" si="51"/>
        <v>15.936571732954542</v>
      </c>
      <c r="K686" s="7">
        <f t="shared" si="53"/>
        <v>15.120333481747526</v>
      </c>
    </row>
    <row r="687" spans="1:11" ht="12.75" x14ac:dyDescent="0.2">
      <c r="A687" s="2">
        <v>1927.07</v>
      </c>
      <c r="B687" s="7">
        <v>15.22</v>
      </c>
      <c r="C687" s="7">
        <v>0.73670000000000002</v>
      </c>
      <c r="D687" s="7">
        <v>1.1639999999999999</v>
      </c>
      <c r="E687" s="7">
        <v>17.3</v>
      </c>
      <c r="F687" s="7">
        <f t="shared" si="52"/>
        <v>1927.5416666666154</v>
      </c>
      <c r="G687" s="7">
        <f>G681*6/12+G693*6/12</f>
        <v>3.335</v>
      </c>
      <c r="H687" s="7">
        <f t="shared" si="49"/>
        <v>210.00916705202309</v>
      </c>
      <c r="I687" s="7">
        <f t="shared" si="50"/>
        <v>10.165161193641618</v>
      </c>
      <c r="J687" s="7">
        <f t="shared" si="51"/>
        <v>16.061147861271674</v>
      </c>
      <c r="K687" s="7">
        <f t="shared" si="53"/>
        <v>15.820802594477751</v>
      </c>
    </row>
    <row r="688" spans="1:11" ht="12.75" x14ac:dyDescent="0.2">
      <c r="A688" s="2">
        <v>1927.08</v>
      </c>
      <c r="B688" s="7">
        <v>16.03</v>
      </c>
      <c r="C688" s="7">
        <v>0.74329999999999996</v>
      </c>
      <c r="D688" s="7">
        <v>1.153</v>
      </c>
      <c r="E688" s="7">
        <v>17.2</v>
      </c>
      <c r="F688" s="7">
        <f t="shared" si="52"/>
        <v>1927.6249999999486</v>
      </c>
      <c r="G688" s="7">
        <f>G681*5/12+G693*7/12</f>
        <v>3.3341666666666665</v>
      </c>
      <c r="H688" s="7">
        <f t="shared" si="49"/>
        <v>222.47170261627906</v>
      </c>
      <c r="I688" s="7">
        <f t="shared" si="50"/>
        <v>10.315858799418603</v>
      </c>
      <c r="J688" s="7">
        <f t="shared" si="51"/>
        <v>16.001863575581392</v>
      </c>
      <c r="K688" s="7">
        <f t="shared" si="53"/>
        <v>16.86286185276381</v>
      </c>
    </row>
    <row r="689" spans="1:11" ht="12.75" x14ac:dyDescent="0.2">
      <c r="A689" s="2">
        <v>1927.09</v>
      </c>
      <c r="B689" s="7">
        <v>16.940000000000001</v>
      </c>
      <c r="C689" s="7">
        <v>0.75</v>
      </c>
      <c r="D689" s="7">
        <v>1.143</v>
      </c>
      <c r="E689" s="7">
        <v>17.3</v>
      </c>
      <c r="F689" s="7">
        <f t="shared" si="52"/>
        <v>1927.7083333332819</v>
      </c>
      <c r="G689" s="7">
        <f>G681*4/12+G693*8/12</f>
        <v>3.3333333333333335</v>
      </c>
      <c r="H689" s="7">
        <f t="shared" si="49"/>
        <v>233.74213468208089</v>
      </c>
      <c r="I689" s="7">
        <f t="shared" si="50"/>
        <v>10.348677745664737</v>
      </c>
      <c r="J689" s="7">
        <f t="shared" si="51"/>
        <v>15.771384884393061</v>
      </c>
      <c r="K689" s="7">
        <f t="shared" si="53"/>
        <v>17.818723713516427</v>
      </c>
    </row>
    <row r="690" spans="1:11" ht="12.75" x14ac:dyDescent="0.2">
      <c r="A690" s="2">
        <v>1927.1</v>
      </c>
      <c r="B690" s="7">
        <v>16.68</v>
      </c>
      <c r="C690" s="7">
        <v>0.75670000000000004</v>
      </c>
      <c r="D690" s="7">
        <v>1.1319999999999999</v>
      </c>
      <c r="E690" s="7">
        <v>17.399999999999999</v>
      </c>
      <c r="F690" s="7">
        <f t="shared" si="52"/>
        <v>1927.7916666666151</v>
      </c>
      <c r="G690" s="7">
        <f>G681*3/12+G693*9/12</f>
        <v>3.3325</v>
      </c>
      <c r="H690" s="7">
        <f t="shared" si="49"/>
        <v>228.83186551724137</v>
      </c>
      <c r="I690" s="7">
        <f t="shared" si="50"/>
        <v>10.381119462643678</v>
      </c>
      <c r="J690" s="7">
        <f t="shared" si="51"/>
        <v>15.529836436781608</v>
      </c>
      <c r="K690" s="7">
        <f t="shared" si="53"/>
        <v>17.537237852261093</v>
      </c>
    </row>
    <row r="691" spans="1:11" ht="12.75" x14ac:dyDescent="0.2">
      <c r="A691" s="2">
        <v>1927.11</v>
      </c>
      <c r="B691" s="7">
        <v>17.059999999999999</v>
      </c>
      <c r="C691" s="7">
        <v>0.76329999999999998</v>
      </c>
      <c r="D691" s="7">
        <v>1.121</v>
      </c>
      <c r="E691" s="7">
        <v>17.3</v>
      </c>
      <c r="F691" s="7">
        <f t="shared" si="52"/>
        <v>1927.8749999999484</v>
      </c>
      <c r="G691" s="7">
        <f>G681*2/12+G693*10/12</f>
        <v>3.3316666666666666</v>
      </c>
      <c r="H691" s="7">
        <f t="shared" si="49"/>
        <v>235.39792312138724</v>
      </c>
      <c r="I691" s="7">
        <f t="shared" si="50"/>
        <v>10.532194297687859</v>
      </c>
      <c r="J691" s="7">
        <f t="shared" si="51"/>
        <v>15.467823670520227</v>
      </c>
      <c r="K691" s="7">
        <f t="shared" si="53"/>
        <v>18.13130143495243</v>
      </c>
    </row>
    <row r="692" spans="1:11" ht="12.75" x14ac:dyDescent="0.2">
      <c r="A692" s="2">
        <v>1927.12</v>
      </c>
      <c r="B692" s="7">
        <v>17.46</v>
      </c>
      <c r="C692" s="7">
        <v>0.77</v>
      </c>
      <c r="D692" s="7">
        <v>1.1100000000000001</v>
      </c>
      <c r="E692" s="7">
        <v>17.3</v>
      </c>
      <c r="F692" s="7">
        <f t="shared" si="52"/>
        <v>1927.9583333332816</v>
      </c>
      <c r="G692" s="7">
        <f>G681*1/12+G693*11/12</f>
        <v>3.3308333333333335</v>
      </c>
      <c r="H692" s="7">
        <f t="shared" si="49"/>
        <v>240.91721791907509</v>
      </c>
      <c r="I692" s="7">
        <f t="shared" si="50"/>
        <v>10.624642485549131</v>
      </c>
      <c r="J692" s="7">
        <f t="shared" si="51"/>
        <v>15.316043063583813</v>
      </c>
      <c r="K692" s="7">
        <f t="shared" si="53"/>
        <v>18.646624021402531</v>
      </c>
    </row>
    <row r="693" spans="1:11" ht="12.75" x14ac:dyDescent="0.2">
      <c r="A693" s="2">
        <v>1928.01</v>
      </c>
      <c r="B693" s="7">
        <v>17.53</v>
      </c>
      <c r="C693" s="7">
        <v>0.77669999999999995</v>
      </c>
      <c r="D693" s="7">
        <v>1.133</v>
      </c>
      <c r="E693" s="7">
        <v>17.3</v>
      </c>
      <c r="F693" s="7">
        <f t="shared" si="52"/>
        <v>1928.0416666666149</v>
      </c>
      <c r="G693" s="7">
        <v>3.33</v>
      </c>
      <c r="H693" s="7">
        <f t="shared" si="49"/>
        <v>241.88309450867047</v>
      </c>
      <c r="I693" s="7">
        <f t="shared" si="50"/>
        <v>10.717090673410402</v>
      </c>
      <c r="J693" s="7">
        <f t="shared" si="51"/>
        <v>15.633402514450864</v>
      </c>
      <c r="K693" s="7">
        <f t="shared" si="53"/>
        <v>18.806128571700771</v>
      </c>
    </row>
    <row r="694" spans="1:11" ht="12.75" x14ac:dyDescent="0.2">
      <c r="A694" s="2">
        <v>1928.02</v>
      </c>
      <c r="B694" s="7">
        <v>17.32</v>
      </c>
      <c r="C694" s="7">
        <v>0.7833</v>
      </c>
      <c r="D694" s="7">
        <v>1.155</v>
      </c>
      <c r="E694" s="7">
        <v>17.100000000000001</v>
      </c>
      <c r="F694" s="7">
        <f t="shared" si="52"/>
        <v>1928.1249999999482</v>
      </c>
      <c r="G694" s="7">
        <f>G693*11/12+G705*1/12</f>
        <v>3.3525</v>
      </c>
      <c r="H694" s="7">
        <f t="shared" si="49"/>
        <v>241.78061637426896</v>
      </c>
      <c r="I694" s="7">
        <f t="shared" si="50"/>
        <v>10.934570254385962</v>
      </c>
      <c r="J694" s="7">
        <f t="shared" si="51"/>
        <v>16.123360964912276</v>
      </c>
      <c r="K694" s="7">
        <f t="shared" si="53"/>
        <v>18.86885051958404</v>
      </c>
    </row>
    <row r="695" spans="1:11" ht="12.75" x14ac:dyDescent="0.2">
      <c r="A695" s="2">
        <v>1928.03</v>
      </c>
      <c r="B695" s="7">
        <v>18.25</v>
      </c>
      <c r="C695" s="7">
        <v>0.79</v>
      </c>
      <c r="D695" s="7">
        <v>1.177</v>
      </c>
      <c r="E695" s="7">
        <v>17.100000000000001</v>
      </c>
      <c r="F695" s="7">
        <f t="shared" si="52"/>
        <v>1928.2083333332814</v>
      </c>
      <c r="G695" s="7">
        <f>G693*10/12+G705*2/12</f>
        <v>3.375</v>
      </c>
      <c r="H695" s="7">
        <f t="shared" si="49"/>
        <v>254.76306286549701</v>
      </c>
      <c r="I695" s="7">
        <f t="shared" si="50"/>
        <v>11.028099707602337</v>
      </c>
      <c r="J695" s="7">
        <f t="shared" si="51"/>
        <v>16.430472602339179</v>
      </c>
      <c r="K695" s="7">
        <f t="shared" si="53"/>
        <v>19.943417799064544</v>
      </c>
    </row>
    <row r="696" spans="1:11" ht="12.75" x14ac:dyDescent="0.2">
      <c r="A696" s="2">
        <v>1928.04</v>
      </c>
      <c r="B696" s="7">
        <v>19.399999999999999</v>
      </c>
      <c r="C696" s="7">
        <v>0.79669999999999996</v>
      </c>
      <c r="D696" s="7">
        <v>1.2</v>
      </c>
      <c r="E696" s="7">
        <v>17.100000000000001</v>
      </c>
      <c r="F696" s="7">
        <f t="shared" si="52"/>
        <v>1928.2916666666147</v>
      </c>
      <c r="G696" s="7">
        <f>G693*9/12+G705*3/12</f>
        <v>3.3975</v>
      </c>
      <c r="H696" s="7">
        <f t="shared" si="49"/>
        <v>270.81662573099408</v>
      </c>
      <c r="I696" s="7">
        <f t="shared" si="50"/>
        <v>11.121629160818712</v>
      </c>
      <c r="J696" s="7">
        <f t="shared" si="51"/>
        <v>16.751543859649118</v>
      </c>
      <c r="K696" s="7">
        <f t="shared" si="53"/>
        <v>21.257909249487497</v>
      </c>
    </row>
    <row r="697" spans="1:11" ht="12.75" x14ac:dyDescent="0.2">
      <c r="A697" s="2">
        <v>1928.05</v>
      </c>
      <c r="B697" s="7">
        <v>20</v>
      </c>
      <c r="C697" s="7">
        <v>0.80330000000000001</v>
      </c>
      <c r="D697" s="7">
        <v>1.222</v>
      </c>
      <c r="E697" s="7">
        <v>17.2</v>
      </c>
      <c r="F697" s="7">
        <f t="shared" si="52"/>
        <v>1928.3749999999479</v>
      </c>
      <c r="G697" s="7">
        <f>G693*8/12+G705*4/12</f>
        <v>3.42</v>
      </c>
      <c r="H697" s="7">
        <f t="shared" si="49"/>
        <v>277.56918604651162</v>
      </c>
      <c r="I697" s="7">
        <f t="shared" si="50"/>
        <v>11.148566357558138</v>
      </c>
      <c r="J697" s="7">
        <f t="shared" si="51"/>
        <v>16.959477267441859</v>
      </c>
      <c r="K697" s="7">
        <f t="shared" si="53"/>
        <v>21.832732178740031</v>
      </c>
    </row>
    <row r="698" spans="1:11" ht="12.75" x14ac:dyDescent="0.2">
      <c r="A698" s="2">
        <v>1928.06</v>
      </c>
      <c r="B698" s="7">
        <v>19.02</v>
      </c>
      <c r="C698" s="7">
        <v>0.81</v>
      </c>
      <c r="D698" s="7">
        <v>1.2450000000000001</v>
      </c>
      <c r="E698" s="7">
        <v>17.100000000000001</v>
      </c>
      <c r="F698" s="7">
        <f t="shared" si="52"/>
        <v>1928.4583333332812</v>
      </c>
      <c r="G698" s="7">
        <f>G693*7/12+G705*5/12</f>
        <v>3.4424999999999999</v>
      </c>
      <c r="H698" s="7">
        <f t="shared" si="49"/>
        <v>265.51197017543853</v>
      </c>
      <c r="I698" s="7">
        <f t="shared" si="50"/>
        <v>11.307292105263157</v>
      </c>
      <c r="J698" s="7">
        <f t="shared" si="51"/>
        <v>17.37972675438596</v>
      </c>
      <c r="K698" s="7">
        <f t="shared" si="53"/>
        <v>20.913421576866703</v>
      </c>
    </row>
    <row r="699" spans="1:11" ht="12.75" x14ac:dyDescent="0.2">
      <c r="A699" s="2">
        <v>1928.07</v>
      </c>
      <c r="B699" s="7">
        <v>19.16</v>
      </c>
      <c r="C699" s="7">
        <v>0.81669999999999998</v>
      </c>
      <c r="D699" s="7">
        <v>1.268</v>
      </c>
      <c r="E699" s="7">
        <v>17.100000000000001</v>
      </c>
      <c r="F699" s="7">
        <f t="shared" si="52"/>
        <v>1928.5416666666144</v>
      </c>
      <c r="G699" s="7">
        <f>G693*6/12+G705*6/12</f>
        <v>3.4649999999999999</v>
      </c>
      <c r="H699" s="7">
        <f t="shared" si="49"/>
        <v>267.46631695906427</v>
      </c>
      <c r="I699" s="7">
        <f t="shared" si="50"/>
        <v>11.40082155847953</v>
      </c>
      <c r="J699" s="7">
        <f t="shared" si="51"/>
        <v>17.700798011695902</v>
      </c>
      <c r="K699" s="7">
        <f t="shared" si="53"/>
        <v>21.0819054352968</v>
      </c>
    </row>
    <row r="700" spans="1:11" ht="12.75" x14ac:dyDescent="0.2">
      <c r="A700" s="2">
        <v>1928.08</v>
      </c>
      <c r="B700" s="7">
        <v>19.78</v>
      </c>
      <c r="C700" s="7">
        <v>0.82330000000000003</v>
      </c>
      <c r="D700" s="7">
        <v>1.29</v>
      </c>
      <c r="E700" s="7">
        <v>17.100000000000001</v>
      </c>
      <c r="F700" s="7">
        <f t="shared" si="52"/>
        <v>1928.6249999999477</v>
      </c>
      <c r="G700" s="7">
        <f>G693*5/12+G705*7/12</f>
        <v>3.4874999999999998</v>
      </c>
      <c r="H700" s="7">
        <f t="shared" si="49"/>
        <v>276.12128128654967</v>
      </c>
      <c r="I700" s="7">
        <f t="shared" si="50"/>
        <v>11.4929550497076</v>
      </c>
      <c r="J700" s="7">
        <f t="shared" si="51"/>
        <v>18.007909649122805</v>
      </c>
      <c r="K700" s="7">
        <f t="shared" si="53"/>
        <v>21.762131502579244</v>
      </c>
    </row>
    <row r="701" spans="1:11" ht="12.75" x14ac:dyDescent="0.2">
      <c r="A701" s="2">
        <v>1928.09</v>
      </c>
      <c r="B701" s="7">
        <v>21.17</v>
      </c>
      <c r="C701" s="7">
        <v>0.83</v>
      </c>
      <c r="D701" s="7">
        <v>1.3120000000000001</v>
      </c>
      <c r="E701" s="7">
        <v>17.3</v>
      </c>
      <c r="F701" s="7">
        <f t="shared" si="52"/>
        <v>1928.708333333281</v>
      </c>
      <c r="G701" s="7">
        <f>G693*4/12+G705*8/12</f>
        <v>3.51</v>
      </c>
      <c r="H701" s="7">
        <f t="shared" si="49"/>
        <v>292.10867716762999</v>
      </c>
      <c r="I701" s="7">
        <f t="shared" si="50"/>
        <v>11.452536705202309</v>
      </c>
      <c r="J701" s="7">
        <f t="shared" si="51"/>
        <v>18.103286936416183</v>
      </c>
      <c r="K701" s="7">
        <f t="shared" si="53"/>
        <v>23.004649446159231</v>
      </c>
    </row>
    <row r="702" spans="1:11" ht="12.75" x14ac:dyDescent="0.2">
      <c r="A702" s="2">
        <v>1928.1</v>
      </c>
      <c r="B702" s="7">
        <v>21.6</v>
      </c>
      <c r="C702" s="7">
        <v>0.8367</v>
      </c>
      <c r="D702" s="7">
        <v>1.335</v>
      </c>
      <c r="E702" s="7">
        <v>17.2</v>
      </c>
      <c r="F702" s="7">
        <f t="shared" si="52"/>
        <v>1928.7916666666142</v>
      </c>
      <c r="G702" s="7">
        <f>G693*3/12+G705*9/12</f>
        <v>3.5324999999999998</v>
      </c>
      <c r="H702" s="7">
        <f t="shared" si="49"/>
        <v>299.77472093023255</v>
      </c>
      <c r="I702" s="7">
        <f t="shared" si="50"/>
        <v>11.612106898255814</v>
      </c>
      <c r="J702" s="7">
        <f t="shared" si="51"/>
        <v>18.527743168604651</v>
      </c>
      <c r="K702" s="7">
        <f t="shared" si="53"/>
        <v>23.578344239585043</v>
      </c>
    </row>
    <row r="703" spans="1:11" ht="12.75" x14ac:dyDescent="0.2">
      <c r="A703" s="2">
        <v>1928.11</v>
      </c>
      <c r="B703" s="7">
        <v>23.06</v>
      </c>
      <c r="C703" s="7">
        <v>0.84330000000000005</v>
      </c>
      <c r="D703" s="7">
        <v>1.357</v>
      </c>
      <c r="E703" s="7">
        <v>17.2</v>
      </c>
      <c r="F703" s="7">
        <f t="shared" si="52"/>
        <v>1928.8749999999475</v>
      </c>
      <c r="G703" s="7">
        <f>G693*2/12+G705*10/12</f>
        <v>3.5550000000000002</v>
      </c>
      <c r="H703" s="7">
        <f t="shared" si="49"/>
        <v>320.03727151162786</v>
      </c>
      <c r="I703" s="7">
        <f t="shared" si="50"/>
        <v>11.703704729651163</v>
      </c>
      <c r="J703" s="7">
        <f t="shared" si="51"/>
        <v>18.833069273255809</v>
      </c>
      <c r="K703" s="7">
        <f t="shared" si="53"/>
        <v>25.121984571109593</v>
      </c>
    </row>
    <row r="704" spans="1:11" ht="12.75" x14ac:dyDescent="0.2">
      <c r="A704" s="2">
        <v>1928.12</v>
      </c>
      <c r="B704" s="7">
        <v>23.15</v>
      </c>
      <c r="C704" s="7">
        <v>0.85</v>
      </c>
      <c r="D704" s="7">
        <v>1.38</v>
      </c>
      <c r="E704" s="7">
        <v>17.100000000000001</v>
      </c>
      <c r="F704" s="7">
        <f t="shared" si="52"/>
        <v>1928.9583333332807</v>
      </c>
      <c r="G704" s="7">
        <f>G693*1/12+G705*11/12</f>
        <v>3.5775000000000001</v>
      </c>
      <c r="H704" s="7">
        <f t="shared" si="49"/>
        <v>323.16520029239757</v>
      </c>
      <c r="I704" s="7">
        <f t="shared" si="50"/>
        <v>11.865676900584793</v>
      </c>
      <c r="J704" s="7">
        <f t="shared" si="51"/>
        <v>19.264275438596485</v>
      </c>
      <c r="K704" s="7">
        <f t="shared" si="53"/>
        <v>25.301591027426145</v>
      </c>
    </row>
    <row r="705" spans="1:11" ht="12.75" x14ac:dyDescent="0.2">
      <c r="A705" s="2">
        <v>1929.01</v>
      </c>
      <c r="B705" s="7">
        <v>24.86</v>
      </c>
      <c r="C705" s="7">
        <v>0.86</v>
      </c>
      <c r="D705" s="7">
        <v>1.399</v>
      </c>
      <c r="E705" s="7">
        <v>17.100000000000001</v>
      </c>
      <c r="F705" s="7">
        <f t="shared" si="52"/>
        <v>1929.041666666614</v>
      </c>
      <c r="G705" s="7">
        <v>3.6</v>
      </c>
      <c r="H705" s="7">
        <f t="shared" si="49"/>
        <v>347.03615029239756</v>
      </c>
      <c r="I705" s="7">
        <f t="shared" si="50"/>
        <v>12.005273099415202</v>
      </c>
      <c r="J705" s="7">
        <f t="shared" si="51"/>
        <v>19.529508216374264</v>
      </c>
      <c r="K705" s="7">
        <f t="shared" si="53"/>
        <v>27.083199620832776</v>
      </c>
    </row>
    <row r="706" spans="1:11" ht="12.75" x14ac:dyDescent="0.2">
      <c r="A706" s="2">
        <v>1929.02</v>
      </c>
      <c r="B706" s="7">
        <v>24.99</v>
      </c>
      <c r="C706" s="7">
        <v>0.87</v>
      </c>
      <c r="D706" s="7">
        <v>1.4179999999999999</v>
      </c>
      <c r="E706" s="7">
        <v>17.100000000000001</v>
      </c>
      <c r="F706" s="7">
        <f t="shared" si="52"/>
        <v>1929.1249999999472</v>
      </c>
      <c r="G706" s="7">
        <f>G705*11/12+G717*1/12</f>
        <v>3.5741666666666667</v>
      </c>
      <c r="H706" s="7">
        <f t="shared" si="49"/>
        <v>348.85090087719283</v>
      </c>
      <c r="I706" s="7">
        <f t="shared" si="50"/>
        <v>12.144869298245611</v>
      </c>
      <c r="J706" s="7">
        <f t="shared" si="51"/>
        <v>19.794740994152043</v>
      </c>
      <c r="K706" s="7">
        <f t="shared" si="53"/>
        <v>27.131672798247379</v>
      </c>
    </row>
    <row r="707" spans="1:11" ht="12.75" x14ac:dyDescent="0.2">
      <c r="A707" s="2">
        <v>1929.03</v>
      </c>
      <c r="B707" s="7">
        <v>25.43</v>
      </c>
      <c r="C707" s="7">
        <v>0.88</v>
      </c>
      <c r="D707" s="7">
        <v>1.4379999999999999</v>
      </c>
      <c r="E707" s="7">
        <v>17</v>
      </c>
      <c r="F707" s="7">
        <f t="shared" si="52"/>
        <v>1929.2083333332805</v>
      </c>
      <c r="G707" s="7">
        <f>G705*10/12+G717*2/12</f>
        <v>3.5483333333333333</v>
      </c>
      <c r="H707" s="7">
        <f t="shared" si="49"/>
        <v>357.08132852941173</v>
      </c>
      <c r="I707" s="7">
        <f t="shared" si="50"/>
        <v>12.356727058823527</v>
      </c>
      <c r="J707" s="7">
        <f t="shared" si="51"/>
        <v>20.192015352941173</v>
      </c>
      <c r="K707" s="7">
        <f t="shared" si="53"/>
        <v>27.675748437861884</v>
      </c>
    </row>
    <row r="708" spans="1:11" ht="12.75" x14ac:dyDescent="0.2">
      <c r="A708" s="2">
        <v>1929.04</v>
      </c>
      <c r="B708" s="7">
        <v>25.28</v>
      </c>
      <c r="C708" s="7">
        <v>0.89</v>
      </c>
      <c r="D708" s="7">
        <v>1.4570000000000001</v>
      </c>
      <c r="E708" s="7">
        <v>16.899999999999999</v>
      </c>
      <c r="F708" s="7">
        <f t="shared" si="52"/>
        <v>1929.2916666666138</v>
      </c>
      <c r="G708" s="7">
        <f>G705*9/12+G717*3/12</f>
        <v>3.5225</v>
      </c>
      <c r="H708" s="7">
        <f t="shared" si="49"/>
        <v>357.07551242603552</v>
      </c>
      <c r="I708" s="7">
        <f t="shared" si="50"/>
        <v>12.57109201183432</v>
      </c>
      <c r="J708" s="7">
        <f t="shared" si="51"/>
        <v>20.579866360946745</v>
      </c>
      <c r="K708" s="7">
        <f t="shared" si="53"/>
        <v>27.568454472898303</v>
      </c>
    </row>
    <row r="709" spans="1:11" ht="12.75" x14ac:dyDescent="0.2">
      <c r="A709" s="2">
        <v>1929.05</v>
      </c>
      <c r="B709" s="7">
        <v>25.66</v>
      </c>
      <c r="C709" s="7">
        <v>0.9</v>
      </c>
      <c r="D709" s="7">
        <v>1.476</v>
      </c>
      <c r="E709" s="7">
        <v>17</v>
      </c>
      <c r="F709" s="7">
        <f t="shared" si="52"/>
        <v>1929.374999999947</v>
      </c>
      <c r="G709" s="7">
        <f>G705*8/12+G717*4/12</f>
        <v>3.4966666666666666</v>
      </c>
      <c r="H709" s="7">
        <f t="shared" si="49"/>
        <v>360.3109276470588</v>
      </c>
      <c r="I709" s="7">
        <f t="shared" si="50"/>
        <v>12.637561764705881</v>
      </c>
      <c r="J709" s="7">
        <f t="shared" si="51"/>
        <v>20.725601294117642</v>
      </c>
      <c r="K709" s="7">
        <f t="shared" si="53"/>
        <v>27.698586875008132</v>
      </c>
    </row>
    <row r="710" spans="1:11" ht="12.75" x14ac:dyDescent="0.2">
      <c r="A710" s="2">
        <v>1929.06</v>
      </c>
      <c r="B710" s="7">
        <v>26.15</v>
      </c>
      <c r="C710" s="7">
        <v>0.91</v>
      </c>
      <c r="D710" s="7">
        <v>1.4950000000000001</v>
      </c>
      <c r="E710" s="7">
        <v>17.100000000000001</v>
      </c>
      <c r="F710" s="7">
        <f t="shared" si="52"/>
        <v>1929.4583333332803</v>
      </c>
      <c r="G710" s="7">
        <f>G705*7/12+G717*5/12</f>
        <v>3.4708333333333332</v>
      </c>
      <c r="H710" s="7">
        <f t="shared" si="49"/>
        <v>365.0440599415204</v>
      </c>
      <c r="I710" s="7">
        <f t="shared" si="50"/>
        <v>12.703254093567249</v>
      </c>
      <c r="J710" s="7">
        <f t="shared" si="51"/>
        <v>20.869631725146196</v>
      </c>
      <c r="K710" s="7">
        <f t="shared" si="53"/>
        <v>27.93546783028869</v>
      </c>
    </row>
    <row r="711" spans="1:11" ht="12.75" x14ac:dyDescent="0.2">
      <c r="A711" s="2">
        <v>1929.07</v>
      </c>
      <c r="B711" s="7">
        <v>28.48</v>
      </c>
      <c r="C711" s="7">
        <v>0.92</v>
      </c>
      <c r="D711" s="7">
        <v>1.514</v>
      </c>
      <c r="E711" s="7">
        <v>17.3</v>
      </c>
      <c r="F711" s="7">
        <f t="shared" si="52"/>
        <v>1929.5416666666135</v>
      </c>
      <c r="G711" s="7">
        <f>G705*6/12+G717*6/12</f>
        <v>3.4450000000000003</v>
      </c>
      <c r="H711" s="7">
        <f t="shared" si="49"/>
        <v>392.97378959537565</v>
      </c>
      <c r="I711" s="7">
        <f t="shared" si="50"/>
        <v>12.694378034682078</v>
      </c>
      <c r="J711" s="7">
        <f t="shared" si="51"/>
        <v>20.890530809248549</v>
      </c>
      <c r="K711" s="7">
        <f t="shared" si="53"/>
        <v>29.933289406842206</v>
      </c>
    </row>
    <row r="712" spans="1:11" ht="12.75" x14ac:dyDescent="0.2">
      <c r="A712" s="2">
        <v>1929.08</v>
      </c>
      <c r="B712" s="7">
        <v>30.1</v>
      </c>
      <c r="C712" s="7">
        <v>0.93</v>
      </c>
      <c r="D712" s="7">
        <v>1.5329999999999999</v>
      </c>
      <c r="E712" s="7">
        <v>17.3</v>
      </c>
      <c r="F712" s="7">
        <f t="shared" si="52"/>
        <v>1929.6249999999468</v>
      </c>
      <c r="G712" s="7">
        <f>G705*5/12+G717*7/12</f>
        <v>3.4191666666666665</v>
      </c>
      <c r="H712" s="7">
        <f t="shared" si="49"/>
        <v>415.32693352601149</v>
      </c>
      <c r="I712" s="7">
        <f t="shared" si="50"/>
        <v>12.832360404624277</v>
      </c>
      <c r="J712" s="7">
        <f t="shared" si="51"/>
        <v>21.152697312138724</v>
      </c>
      <c r="K712" s="7">
        <f t="shared" si="53"/>
        <v>31.480313247173001</v>
      </c>
    </row>
    <row r="713" spans="1:11" ht="12.75" x14ac:dyDescent="0.2">
      <c r="A713" s="2">
        <v>1929.09</v>
      </c>
      <c r="B713" s="7">
        <v>31.3</v>
      </c>
      <c r="C713" s="7">
        <v>0.94</v>
      </c>
      <c r="D713" s="7">
        <v>1.552</v>
      </c>
      <c r="E713" s="7">
        <v>17.3</v>
      </c>
      <c r="F713" s="7">
        <f t="shared" si="52"/>
        <v>1929.7083333332801</v>
      </c>
      <c r="G713" s="7">
        <f>G705*4/12+G717*8/12</f>
        <v>3.3933333333333335</v>
      </c>
      <c r="H713" s="7">
        <f t="shared" si="49"/>
        <v>431.88481791907509</v>
      </c>
      <c r="I713" s="7">
        <f t="shared" si="50"/>
        <v>12.97034277456647</v>
      </c>
      <c r="J713" s="7">
        <f t="shared" si="51"/>
        <v>21.414863815028898</v>
      </c>
      <c r="K713" s="7">
        <f t="shared" si="53"/>
        <v>32.563788598776704</v>
      </c>
    </row>
    <row r="714" spans="1:11" ht="12.75" x14ac:dyDescent="0.2">
      <c r="A714" s="2">
        <v>1929.1</v>
      </c>
      <c r="B714" s="7">
        <v>27.99</v>
      </c>
      <c r="C714" s="7">
        <v>0.95</v>
      </c>
      <c r="D714" s="7">
        <v>1.5720000000000001</v>
      </c>
      <c r="E714" s="7">
        <v>17.3</v>
      </c>
      <c r="F714" s="7">
        <f t="shared" si="52"/>
        <v>1929.7916666666133</v>
      </c>
      <c r="G714" s="7">
        <f>G705*3/12+G717*9/12</f>
        <v>3.3674999999999997</v>
      </c>
      <c r="H714" s="7">
        <f t="shared" ref="H714:H777" si="54">B714*$E$1743/E714</f>
        <v>386.21265346820803</v>
      </c>
      <c r="I714" s="7">
        <f t="shared" ref="I714:I777" si="55">C714*$E$1743/E714</f>
        <v>13.108325144508669</v>
      </c>
      <c r="J714" s="7">
        <f t="shared" ref="J714:J777" si="56">D714*$E$1743/E714</f>
        <v>21.690828554913288</v>
      </c>
      <c r="K714" s="7">
        <f t="shared" si="53"/>
        <v>28.961067164354791</v>
      </c>
    </row>
    <row r="715" spans="1:11" ht="12.75" x14ac:dyDescent="0.2">
      <c r="A715" s="2">
        <v>1929.11</v>
      </c>
      <c r="B715" s="7">
        <v>20.58</v>
      </c>
      <c r="C715" s="7">
        <v>0.96</v>
      </c>
      <c r="D715" s="7">
        <v>1.591</v>
      </c>
      <c r="E715" s="7">
        <v>17.3</v>
      </c>
      <c r="F715" s="7">
        <f t="shared" ref="F715:F778" si="57">F714+1/12</f>
        <v>1929.8749999999466</v>
      </c>
      <c r="G715" s="7">
        <f>G705*2/12+G717*10/12</f>
        <v>3.3416666666666668</v>
      </c>
      <c r="H715" s="7">
        <f t="shared" si="54"/>
        <v>283.96771734104038</v>
      </c>
      <c r="I715" s="7">
        <f t="shared" si="55"/>
        <v>13.246307514450864</v>
      </c>
      <c r="J715" s="7">
        <f t="shared" si="56"/>
        <v>21.952995057803463</v>
      </c>
      <c r="K715" s="7">
        <f t="shared" si="53"/>
        <v>21.17103600009704</v>
      </c>
    </row>
    <row r="716" spans="1:11" ht="12.75" x14ac:dyDescent="0.2">
      <c r="A716" s="2">
        <v>1929.12</v>
      </c>
      <c r="B716" s="7">
        <v>21.4</v>
      </c>
      <c r="C716" s="7">
        <v>0.97</v>
      </c>
      <c r="D716" s="7">
        <v>1.61</v>
      </c>
      <c r="E716" s="7">
        <v>17.2</v>
      </c>
      <c r="F716" s="7">
        <f t="shared" si="57"/>
        <v>1929.9583333332798</v>
      </c>
      <c r="G716" s="7">
        <f>G705*1/12+G717*11/12</f>
        <v>3.315833333333333</v>
      </c>
      <c r="H716" s="7">
        <f t="shared" si="54"/>
        <v>296.99902906976735</v>
      </c>
      <c r="I716" s="7">
        <f t="shared" si="55"/>
        <v>13.462105523255813</v>
      </c>
      <c r="J716" s="7">
        <f t="shared" si="56"/>
        <v>22.344319476744182</v>
      </c>
      <c r="K716" s="7">
        <f t="shared" si="53"/>
        <v>22.00737317641833</v>
      </c>
    </row>
    <row r="717" spans="1:11" ht="12.75" x14ac:dyDescent="0.2">
      <c r="A717" s="2">
        <v>1930.01</v>
      </c>
      <c r="B717" s="7">
        <v>21.71</v>
      </c>
      <c r="C717" s="7">
        <v>0.9708</v>
      </c>
      <c r="D717" s="7">
        <v>1.5569999999999999</v>
      </c>
      <c r="E717" s="7">
        <v>17.100000000000001</v>
      </c>
      <c r="F717" s="7">
        <f t="shared" si="57"/>
        <v>1930.0416666666131</v>
      </c>
      <c r="G717" s="7">
        <v>3.29</v>
      </c>
      <c r="H717" s="7">
        <f t="shared" si="54"/>
        <v>303.06334766081864</v>
      </c>
      <c r="I717" s="7">
        <f t="shared" si="55"/>
        <v>13.551998982456137</v>
      </c>
      <c r="J717" s="7">
        <f t="shared" si="56"/>
        <v>21.735128157894732</v>
      </c>
      <c r="K717" s="7">
        <f t="shared" si="53"/>
        <v>22.310724294336843</v>
      </c>
    </row>
    <row r="718" spans="1:11" ht="12.75" x14ac:dyDescent="0.2">
      <c r="A718" s="2">
        <v>1930.02</v>
      </c>
      <c r="B718" s="7">
        <v>23.07</v>
      </c>
      <c r="C718" s="7">
        <v>0.97170000000000001</v>
      </c>
      <c r="D718" s="7">
        <v>1.5029999999999999</v>
      </c>
      <c r="E718" s="7">
        <v>17</v>
      </c>
      <c r="F718" s="7">
        <f t="shared" si="57"/>
        <v>1930.1249999999463</v>
      </c>
      <c r="G718" s="7">
        <f>G717*11/12+G729*1/12</f>
        <v>3.2941666666666665</v>
      </c>
      <c r="H718" s="7">
        <f t="shared" si="54"/>
        <v>323.94283323529407</v>
      </c>
      <c r="I718" s="7">
        <f t="shared" si="55"/>
        <v>13.644354185294116</v>
      </c>
      <c r="J718" s="7">
        <f t="shared" si="56"/>
        <v>21.104728147058818</v>
      </c>
      <c r="K718" s="7">
        <f t="shared" si="53"/>
        <v>23.697117749335881</v>
      </c>
    </row>
    <row r="719" spans="1:11" ht="12.75" x14ac:dyDescent="0.2">
      <c r="A719" s="2">
        <v>1930.03</v>
      </c>
      <c r="B719" s="7">
        <v>23.94</v>
      </c>
      <c r="C719" s="7">
        <v>0.97250000000000003</v>
      </c>
      <c r="D719" s="7">
        <v>1.45</v>
      </c>
      <c r="E719" s="7">
        <v>16.899999999999999</v>
      </c>
      <c r="F719" s="7">
        <f t="shared" si="57"/>
        <v>1930.2083333332796</v>
      </c>
      <c r="G719" s="7">
        <f>G717*10/12+G729*2/12</f>
        <v>3.2983333333333333</v>
      </c>
      <c r="H719" s="7">
        <f t="shared" si="54"/>
        <v>338.14825029585796</v>
      </c>
      <c r="I719" s="7">
        <f t="shared" si="55"/>
        <v>13.736389866863906</v>
      </c>
      <c r="J719" s="7">
        <f t="shared" si="56"/>
        <v>20.480992603550295</v>
      </c>
      <c r="K719" s="7">
        <f t="shared" si="53"/>
        <v>24.586607792668847</v>
      </c>
    </row>
    <row r="720" spans="1:11" ht="12.75" x14ac:dyDescent="0.2">
      <c r="A720" s="2">
        <v>1930.04</v>
      </c>
      <c r="B720" s="7">
        <v>25.46</v>
      </c>
      <c r="C720" s="7">
        <v>0.97330000000000005</v>
      </c>
      <c r="D720" s="7">
        <v>1.397</v>
      </c>
      <c r="E720" s="7">
        <v>17</v>
      </c>
      <c r="F720" s="7">
        <f t="shared" si="57"/>
        <v>1930.2916666666129</v>
      </c>
      <c r="G720" s="7">
        <f>G717*9/12+G729*3/12</f>
        <v>3.3024999999999998</v>
      </c>
      <c r="H720" s="7">
        <f t="shared" si="54"/>
        <v>357.50258058823528</v>
      </c>
      <c r="I720" s="7">
        <f t="shared" si="55"/>
        <v>13.666820961764705</v>
      </c>
      <c r="J720" s="7">
        <f t="shared" si="56"/>
        <v>19.616304205882351</v>
      </c>
      <c r="K720" s="7">
        <f t="shared" si="53"/>
        <v>25.843436862018315</v>
      </c>
    </row>
    <row r="721" spans="1:11" ht="12.75" x14ac:dyDescent="0.2">
      <c r="A721" s="2">
        <v>1930.05</v>
      </c>
      <c r="B721" s="7">
        <v>23.94</v>
      </c>
      <c r="C721" s="7">
        <v>0.97419999999999995</v>
      </c>
      <c r="D721" s="7">
        <v>1.343</v>
      </c>
      <c r="E721" s="7">
        <v>16.899999999999999</v>
      </c>
      <c r="F721" s="7">
        <f t="shared" si="57"/>
        <v>1930.3749999999461</v>
      </c>
      <c r="G721" s="7">
        <f>G717*8/12+G729*4/12</f>
        <v>3.3066666666666666</v>
      </c>
      <c r="H721" s="7">
        <f t="shared" si="54"/>
        <v>338.14825029585796</v>
      </c>
      <c r="I721" s="7">
        <f t="shared" si="55"/>
        <v>13.760402065088755</v>
      </c>
      <c r="J721" s="7">
        <f t="shared" si="56"/>
        <v>18.969636597633134</v>
      </c>
      <c r="K721" s="7">
        <f t="shared" si="53"/>
        <v>24.309760633908169</v>
      </c>
    </row>
    <row r="722" spans="1:11" ht="12.75" x14ac:dyDescent="0.2">
      <c r="A722" s="2">
        <v>1930.06</v>
      </c>
      <c r="B722" s="7">
        <v>21.52</v>
      </c>
      <c r="C722" s="7">
        <v>0.97499999999999998</v>
      </c>
      <c r="D722" s="7">
        <v>1.29</v>
      </c>
      <c r="E722" s="7">
        <v>16.8</v>
      </c>
      <c r="F722" s="7">
        <f t="shared" si="57"/>
        <v>1930.4583333332794</v>
      </c>
      <c r="G722" s="7">
        <f>G717*7/12+G729*5/12</f>
        <v>3.3108333333333331</v>
      </c>
      <c r="H722" s="7">
        <f t="shared" si="54"/>
        <v>305.77550238095233</v>
      </c>
      <c r="I722" s="7">
        <f t="shared" si="55"/>
        <v>13.853676339285711</v>
      </c>
      <c r="J722" s="7">
        <f t="shared" si="56"/>
        <v>18.329479464285711</v>
      </c>
      <c r="K722" s="7">
        <f t="shared" ref="K722:K785" si="58">H722/AVERAGE(J602:J721)</f>
        <v>21.866899333389476</v>
      </c>
    </row>
    <row r="723" spans="1:11" ht="12.75" x14ac:dyDescent="0.2">
      <c r="A723" s="2">
        <v>1930.07</v>
      </c>
      <c r="B723" s="7">
        <v>21.06</v>
      </c>
      <c r="C723" s="7">
        <v>0.9758</v>
      </c>
      <c r="D723" s="7">
        <v>1.2370000000000001</v>
      </c>
      <c r="E723" s="7">
        <v>16.600000000000001</v>
      </c>
      <c r="F723" s="7">
        <f t="shared" si="57"/>
        <v>1930.5416666666126</v>
      </c>
      <c r="G723" s="7">
        <f>G717*6/12+G729*6/12</f>
        <v>3.3150000000000004</v>
      </c>
      <c r="H723" s="7">
        <f t="shared" si="54"/>
        <v>302.84470301204811</v>
      </c>
      <c r="I723" s="7">
        <f t="shared" si="55"/>
        <v>14.032092174698791</v>
      </c>
      <c r="J723" s="7">
        <f t="shared" si="56"/>
        <v>17.788171777108431</v>
      </c>
      <c r="K723" s="7">
        <f t="shared" si="58"/>
        <v>21.548797592546642</v>
      </c>
    </row>
    <row r="724" spans="1:11" ht="12.75" x14ac:dyDescent="0.2">
      <c r="A724" s="2">
        <v>1930.08</v>
      </c>
      <c r="B724" s="7">
        <v>20.79</v>
      </c>
      <c r="C724" s="7">
        <v>0.97670000000000001</v>
      </c>
      <c r="D724" s="7">
        <v>1.1830000000000001</v>
      </c>
      <c r="E724" s="7">
        <v>16.5</v>
      </c>
      <c r="F724" s="7">
        <f t="shared" si="57"/>
        <v>1930.6249999999459</v>
      </c>
      <c r="G724" s="7">
        <f>G717*5/12+G729*7/12</f>
        <v>3.3191666666666668</v>
      </c>
      <c r="H724" s="7">
        <f t="shared" si="54"/>
        <v>300.77396999999991</v>
      </c>
      <c r="I724" s="7">
        <f t="shared" si="55"/>
        <v>14.130155675757573</v>
      </c>
      <c r="J724" s="7">
        <f t="shared" si="56"/>
        <v>17.114747787878787</v>
      </c>
      <c r="K724" s="7">
        <f t="shared" si="58"/>
        <v>21.300602241118145</v>
      </c>
    </row>
    <row r="725" spans="1:11" ht="12.75" x14ac:dyDescent="0.2">
      <c r="A725" s="2">
        <v>1930.09</v>
      </c>
      <c r="B725" s="7">
        <v>20.78</v>
      </c>
      <c r="C725" s="7">
        <v>0.97750000000000004</v>
      </c>
      <c r="D725" s="7">
        <v>1.1299999999999999</v>
      </c>
      <c r="E725" s="7">
        <v>16.600000000000001</v>
      </c>
      <c r="F725" s="7">
        <f t="shared" si="57"/>
        <v>1930.7083333332791</v>
      </c>
      <c r="G725" s="7">
        <f>G717*4/12+G729*8/12</f>
        <v>3.3233333333333333</v>
      </c>
      <c r="H725" s="7">
        <f t="shared" si="54"/>
        <v>298.81827771084329</v>
      </c>
      <c r="I725" s="7">
        <f t="shared" si="55"/>
        <v>14.05653832831325</v>
      </c>
      <c r="J725" s="7">
        <f t="shared" si="56"/>
        <v>16.249502108433731</v>
      </c>
      <c r="K725" s="7">
        <f t="shared" si="58"/>
        <v>21.072581788447309</v>
      </c>
    </row>
    <row r="726" spans="1:11" ht="12.75" x14ac:dyDescent="0.2">
      <c r="A726" s="2">
        <v>1930.1</v>
      </c>
      <c r="B726" s="7">
        <v>17.920000000000002</v>
      </c>
      <c r="C726" s="7">
        <v>0.97829999999999995</v>
      </c>
      <c r="D726" s="7">
        <v>1.077</v>
      </c>
      <c r="E726" s="7">
        <v>16.5</v>
      </c>
      <c r="F726" s="7">
        <f t="shared" si="57"/>
        <v>1930.7916666666124</v>
      </c>
      <c r="G726" s="7">
        <f>G717*3/12+G729*9/12</f>
        <v>3.3275000000000001</v>
      </c>
      <c r="H726" s="7">
        <f t="shared" si="54"/>
        <v>259.25298424242419</v>
      </c>
      <c r="I726" s="7">
        <f t="shared" si="55"/>
        <v>14.15330326363636</v>
      </c>
      <c r="J726" s="7">
        <f t="shared" si="56"/>
        <v>15.581220090909087</v>
      </c>
      <c r="K726" s="7">
        <f t="shared" si="58"/>
        <v>18.214870154658623</v>
      </c>
    </row>
    <row r="727" spans="1:11" ht="12.75" x14ac:dyDescent="0.2">
      <c r="A727" s="2">
        <v>1930.11</v>
      </c>
      <c r="B727" s="7">
        <v>16.62</v>
      </c>
      <c r="C727" s="7">
        <v>0.97919999999999996</v>
      </c>
      <c r="D727" s="7">
        <v>1.0229999999999999</v>
      </c>
      <c r="E727" s="7">
        <v>16.399999999999999</v>
      </c>
      <c r="F727" s="7">
        <f t="shared" si="57"/>
        <v>1930.8749999999457</v>
      </c>
      <c r="G727" s="7">
        <f>G717*2/12+G729*10/12</f>
        <v>3.3316666666666666</v>
      </c>
      <c r="H727" s="7">
        <f t="shared" si="54"/>
        <v>241.91170060975608</v>
      </c>
      <c r="I727" s="7">
        <f t="shared" si="55"/>
        <v>14.252703804878047</v>
      </c>
      <c r="J727" s="7">
        <f t="shared" si="56"/>
        <v>14.89023283536585</v>
      </c>
      <c r="K727" s="7">
        <f t="shared" si="58"/>
        <v>16.939711377775161</v>
      </c>
    </row>
    <row r="728" spans="1:11" ht="12.75" x14ac:dyDescent="0.2">
      <c r="A728" s="2">
        <v>1930.12</v>
      </c>
      <c r="B728" s="7">
        <v>15.51</v>
      </c>
      <c r="C728" s="7">
        <v>0.98</v>
      </c>
      <c r="D728" s="7">
        <v>0.97</v>
      </c>
      <c r="E728" s="7">
        <v>16.100000000000001</v>
      </c>
      <c r="F728" s="7">
        <f t="shared" si="57"/>
        <v>1930.9583333332789</v>
      </c>
      <c r="G728" s="7">
        <f>G717*1/12+G729*11/12</f>
        <v>3.3358333333333325</v>
      </c>
      <c r="H728" s="7">
        <f t="shared" si="54"/>
        <v>229.96176055900617</v>
      </c>
      <c r="I728" s="7">
        <f t="shared" si="55"/>
        <v>14.530143478260866</v>
      </c>
      <c r="J728" s="7">
        <f t="shared" si="56"/>
        <v>14.381876708074531</v>
      </c>
      <c r="K728" s="7">
        <f t="shared" si="58"/>
        <v>16.05500185653132</v>
      </c>
    </row>
    <row r="729" spans="1:11" ht="12.75" x14ac:dyDescent="0.2">
      <c r="A729" s="2">
        <v>1931.01</v>
      </c>
      <c r="B729" s="7">
        <v>15.98</v>
      </c>
      <c r="C729" s="7">
        <v>0.9667</v>
      </c>
      <c r="D729" s="7">
        <v>0.94</v>
      </c>
      <c r="E729" s="7">
        <v>15.9</v>
      </c>
      <c r="F729" s="7">
        <f t="shared" si="57"/>
        <v>1931.0416666666122</v>
      </c>
      <c r="G729" s="7">
        <v>3.34</v>
      </c>
      <c r="H729" s="7">
        <f t="shared" si="54"/>
        <v>239.91055408805028</v>
      </c>
      <c r="I729" s="7">
        <f t="shared" si="55"/>
        <v>14.513237336477985</v>
      </c>
      <c r="J729" s="7">
        <f t="shared" si="56"/>
        <v>14.112385534591192</v>
      </c>
      <c r="K729" s="7">
        <f t="shared" si="58"/>
        <v>16.705478731547611</v>
      </c>
    </row>
    <row r="730" spans="1:11" ht="12.75" x14ac:dyDescent="0.2">
      <c r="A730" s="2">
        <v>1931.02</v>
      </c>
      <c r="B730" s="7">
        <v>17.2</v>
      </c>
      <c r="C730" s="7">
        <v>0.95330000000000004</v>
      </c>
      <c r="D730" s="7">
        <v>0.91</v>
      </c>
      <c r="E730" s="7">
        <v>15.7</v>
      </c>
      <c r="F730" s="7">
        <f t="shared" si="57"/>
        <v>1931.1249999999454</v>
      </c>
      <c r="G730" s="7">
        <f>G729*11/12+G741*1/12</f>
        <v>3.3683333333333327</v>
      </c>
      <c r="H730" s="7">
        <f t="shared" si="54"/>
        <v>261.5161401273885</v>
      </c>
      <c r="I730" s="7">
        <f t="shared" si="55"/>
        <v>14.494380022292992</v>
      </c>
      <c r="J730" s="7">
        <f t="shared" si="56"/>
        <v>13.836028343949044</v>
      </c>
      <c r="K730" s="7">
        <f t="shared" si="58"/>
        <v>18.16149243697609</v>
      </c>
    </row>
    <row r="731" spans="1:11" ht="12.75" x14ac:dyDescent="0.2">
      <c r="A731" s="2">
        <v>1931.03</v>
      </c>
      <c r="B731" s="7">
        <v>17.53</v>
      </c>
      <c r="C731" s="7">
        <v>0.94</v>
      </c>
      <c r="D731" s="7">
        <v>0.88</v>
      </c>
      <c r="E731" s="7">
        <v>15.6</v>
      </c>
      <c r="F731" s="7">
        <f t="shared" si="57"/>
        <v>1931.2083333332787</v>
      </c>
      <c r="G731" s="7">
        <f>G729*10/12+G741*2/12</f>
        <v>3.3966666666666665</v>
      </c>
      <c r="H731" s="7">
        <f t="shared" si="54"/>
        <v>268.24214967948717</v>
      </c>
      <c r="I731" s="7">
        <f t="shared" si="55"/>
        <v>14.38377756410256</v>
      </c>
      <c r="J731" s="7">
        <f t="shared" si="56"/>
        <v>13.465664102564102</v>
      </c>
      <c r="K731" s="7">
        <f t="shared" si="58"/>
        <v>18.57956103279129</v>
      </c>
    </row>
    <row r="732" spans="1:11" ht="12.75" x14ac:dyDescent="0.2">
      <c r="A732" s="2">
        <v>1931.04</v>
      </c>
      <c r="B732" s="7">
        <v>15.86</v>
      </c>
      <c r="C732" s="7">
        <v>0.92669999999999997</v>
      </c>
      <c r="D732" s="7">
        <v>0.85</v>
      </c>
      <c r="E732" s="7">
        <v>15.5</v>
      </c>
      <c r="F732" s="7">
        <f t="shared" si="57"/>
        <v>1931.2916666666119</v>
      </c>
      <c r="G732" s="7">
        <f>G729*9/12+G741*3/12</f>
        <v>3.4249999999999998</v>
      </c>
      <c r="H732" s="7">
        <f t="shared" si="54"/>
        <v>244.25372064516125</v>
      </c>
      <c r="I732" s="7">
        <f t="shared" si="55"/>
        <v>14.271747977419352</v>
      </c>
      <c r="J732" s="7">
        <f t="shared" si="56"/>
        <v>13.090520967741934</v>
      </c>
      <c r="K732" s="7">
        <f t="shared" si="58"/>
        <v>16.872315331609666</v>
      </c>
    </row>
    <row r="733" spans="1:11" ht="12.75" x14ac:dyDescent="0.2">
      <c r="A733" s="2">
        <v>1931.05</v>
      </c>
      <c r="B733" s="7">
        <v>14.33</v>
      </c>
      <c r="C733" s="7">
        <v>0.9133</v>
      </c>
      <c r="D733" s="7">
        <v>0.82</v>
      </c>
      <c r="E733" s="7">
        <v>15.3</v>
      </c>
      <c r="F733" s="7">
        <f t="shared" si="57"/>
        <v>1931.3749999999452</v>
      </c>
      <c r="G733" s="7">
        <f>G729*8/12+G741*4/12</f>
        <v>3.4533333333333331</v>
      </c>
      <c r="H733" s="7">
        <f t="shared" si="54"/>
        <v>223.57562973856207</v>
      </c>
      <c r="I733" s="7">
        <f t="shared" si="55"/>
        <v>14.249240937908494</v>
      </c>
      <c r="J733" s="7">
        <f t="shared" si="56"/>
        <v>12.79358104575163</v>
      </c>
      <c r="K733" s="7">
        <f t="shared" si="58"/>
        <v>15.401539999110112</v>
      </c>
    </row>
    <row r="734" spans="1:11" ht="12.75" x14ac:dyDescent="0.2">
      <c r="A734" s="2">
        <v>1931.06</v>
      </c>
      <c r="B734" s="7">
        <v>13.87</v>
      </c>
      <c r="C734" s="7">
        <v>0.9</v>
      </c>
      <c r="D734" s="7">
        <v>0.79</v>
      </c>
      <c r="E734" s="7">
        <v>15.1</v>
      </c>
      <c r="F734" s="7">
        <f t="shared" si="57"/>
        <v>1931.4583333332785</v>
      </c>
      <c r="G734" s="7">
        <f>G729*7/12+G741*5/12</f>
        <v>3.4816666666666665</v>
      </c>
      <c r="H734" s="7">
        <f t="shared" si="54"/>
        <v>219.26495132450327</v>
      </c>
      <c r="I734" s="7">
        <f t="shared" si="55"/>
        <v>14.227718543046356</v>
      </c>
      <c r="J734" s="7">
        <f t="shared" si="56"/>
        <v>12.488775165562913</v>
      </c>
      <c r="K734" s="7">
        <f t="shared" si="58"/>
        <v>15.062476074643252</v>
      </c>
    </row>
    <row r="735" spans="1:11" ht="12.75" x14ac:dyDescent="0.2">
      <c r="A735" s="2">
        <v>1931.07</v>
      </c>
      <c r="B735" s="7">
        <v>14.33</v>
      </c>
      <c r="C735" s="7">
        <v>0.88670000000000004</v>
      </c>
      <c r="D735" s="7">
        <v>0.76</v>
      </c>
      <c r="E735" s="7">
        <v>15.1</v>
      </c>
      <c r="F735" s="7">
        <f t="shared" si="57"/>
        <v>1931.5416666666117</v>
      </c>
      <c r="G735" s="7">
        <f>G729*6/12+G741*6/12</f>
        <v>3.51</v>
      </c>
      <c r="H735" s="7">
        <f t="shared" si="54"/>
        <v>226.53689635761589</v>
      </c>
      <c r="I735" s="7">
        <f t="shared" si="55"/>
        <v>14.01746448013245</v>
      </c>
      <c r="J735" s="7">
        <f t="shared" si="56"/>
        <v>12.014517880794701</v>
      </c>
      <c r="K735" s="7">
        <f t="shared" si="58"/>
        <v>15.516750095516324</v>
      </c>
    </row>
    <row r="736" spans="1:11" ht="12.75" x14ac:dyDescent="0.2">
      <c r="A736" s="2">
        <v>1931.08</v>
      </c>
      <c r="B736" s="7">
        <v>13.9</v>
      </c>
      <c r="C736" s="7">
        <v>0.87329999999999997</v>
      </c>
      <c r="D736" s="7">
        <v>0.73</v>
      </c>
      <c r="E736" s="7">
        <v>15.1</v>
      </c>
      <c r="F736" s="7">
        <f t="shared" si="57"/>
        <v>1931.624999999945</v>
      </c>
      <c r="G736" s="7">
        <f>G729*5/12+G741*7/12</f>
        <v>3.5383333333333336</v>
      </c>
      <c r="H736" s="7">
        <f t="shared" si="54"/>
        <v>219.73920860927149</v>
      </c>
      <c r="I736" s="7">
        <f t="shared" si="55"/>
        <v>13.805629559602647</v>
      </c>
      <c r="J736" s="7">
        <f t="shared" si="56"/>
        <v>11.540260596026489</v>
      </c>
      <c r="K736" s="7">
        <f t="shared" si="58"/>
        <v>15.006276602886544</v>
      </c>
    </row>
    <row r="737" spans="1:11" ht="12.75" x14ac:dyDescent="0.2">
      <c r="A737" s="2">
        <v>1931.09</v>
      </c>
      <c r="B737" s="7">
        <v>11.83</v>
      </c>
      <c r="C737" s="7">
        <v>0.86</v>
      </c>
      <c r="D737" s="7">
        <v>0.7</v>
      </c>
      <c r="E737" s="7">
        <v>15</v>
      </c>
      <c r="F737" s="7">
        <f t="shared" si="57"/>
        <v>1931.7083333332782</v>
      </c>
      <c r="G737" s="7">
        <f>G729*4/12+G741*8/12</f>
        <v>3.5666666666666669</v>
      </c>
      <c r="H737" s="7">
        <f t="shared" si="54"/>
        <v>188.26222566666664</v>
      </c>
      <c r="I737" s="7">
        <f t="shared" si="55"/>
        <v>13.686011333333331</v>
      </c>
      <c r="J737" s="7">
        <f t="shared" si="56"/>
        <v>11.139776666666664</v>
      </c>
      <c r="K737" s="7">
        <f t="shared" si="58"/>
        <v>12.817745261106886</v>
      </c>
    </row>
    <row r="738" spans="1:11" ht="12.75" x14ac:dyDescent="0.2">
      <c r="A738" s="2">
        <v>1931.1</v>
      </c>
      <c r="B738" s="7">
        <v>10.25</v>
      </c>
      <c r="C738" s="7">
        <v>0.84670000000000001</v>
      </c>
      <c r="D738" s="7">
        <v>0.67</v>
      </c>
      <c r="E738" s="7">
        <v>14.9</v>
      </c>
      <c r="F738" s="7">
        <f t="shared" si="57"/>
        <v>1931.7916666666115</v>
      </c>
      <c r="G738" s="7">
        <f>G729*3/12+G741*9/12</f>
        <v>3.5950000000000002</v>
      </c>
      <c r="H738" s="7">
        <f t="shared" si="54"/>
        <v>164.21291107382547</v>
      </c>
      <c r="I738" s="7">
        <f t="shared" si="55"/>
        <v>13.564787493288588</v>
      </c>
      <c r="J738" s="7">
        <f t="shared" si="56"/>
        <v>10.733917114093959</v>
      </c>
      <c r="K738" s="7">
        <f t="shared" si="58"/>
        <v>11.145926407660932</v>
      </c>
    </row>
    <row r="739" spans="1:11" ht="12.75" x14ac:dyDescent="0.2">
      <c r="A739" s="2">
        <v>1931.11</v>
      </c>
      <c r="B739" s="7">
        <v>10.39</v>
      </c>
      <c r="C739" s="7">
        <v>0.83330000000000004</v>
      </c>
      <c r="D739" s="7">
        <v>0.64</v>
      </c>
      <c r="E739" s="7">
        <v>14.7</v>
      </c>
      <c r="F739" s="7">
        <f t="shared" si="57"/>
        <v>1931.8749999999447</v>
      </c>
      <c r="G739" s="7">
        <f>G729*2/12+G741*10/12</f>
        <v>3.6233333333333335</v>
      </c>
      <c r="H739" s="7">
        <f t="shared" si="54"/>
        <v>168.72052414965987</v>
      </c>
      <c r="I739" s="7">
        <f t="shared" si="55"/>
        <v>13.531743289115646</v>
      </c>
      <c r="J739" s="7">
        <f t="shared" si="56"/>
        <v>10.392794557823128</v>
      </c>
      <c r="K739" s="7">
        <f t="shared" si="58"/>
        <v>11.41560029564468</v>
      </c>
    </row>
    <row r="740" spans="1:11" ht="12.75" x14ac:dyDescent="0.2">
      <c r="A740" s="2">
        <v>1931.12</v>
      </c>
      <c r="B740" s="7">
        <v>8.44</v>
      </c>
      <c r="C740" s="7">
        <v>0.82</v>
      </c>
      <c r="D740" s="7">
        <v>0.61</v>
      </c>
      <c r="E740" s="7">
        <v>14.6</v>
      </c>
      <c r="F740" s="7">
        <f t="shared" si="57"/>
        <v>1931.958333333278</v>
      </c>
      <c r="G740" s="7">
        <f>G729*1/12+G741*11/12</f>
        <v>3.6516666666666668</v>
      </c>
      <c r="H740" s="7">
        <f t="shared" si="54"/>
        <v>137.99371095890407</v>
      </c>
      <c r="I740" s="7">
        <f t="shared" si="55"/>
        <v>13.406971917808216</v>
      </c>
      <c r="J740" s="7">
        <f t="shared" si="56"/>
        <v>9.9734791095890394</v>
      </c>
      <c r="K740" s="7">
        <f t="shared" si="58"/>
        <v>9.3060328679683177</v>
      </c>
    </row>
    <row r="741" spans="1:11" ht="12.75" x14ac:dyDescent="0.2">
      <c r="A741" s="2">
        <v>1932.01</v>
      </c>
      <c r="B741" s="7">
        <v>8.3000000000000007</v>
      </c>
      <c r="C741" s="7">
        <v>0.79330000000000001</v>
      </c>
      <c r="D741" s="7">
        <v>0.59330000000000005</v>
      </c>
      <c r="E741" s="7">
        <v>14.3</v>
      </c>
      <c r="F741" s="7">
        <f t="shared" si="57"/>
        <v>1932.0416666666113</v>
      </c>
      <c r="G741" s="7">
        <v>3.68</v>
      </c>
      <c r="H741" s="7">
        <f t="shared" si="54"/>
        <v>138.55166783216782</v>
      </c>
      <c r="I741" s="7">
        <f t="shared" si="55"/>
        <v>13.242534709790206</v>
      </c>
      <c r="J741" s="7">
        <f t="shared" si="56"/>
        <v>9.9039403041958014</v>
      </c>
      <c r="K741" s="7">
        <f t="shared" si="58"/>
        <v>9.3124064551778467</v>
      </c>
    </row>
    <row r="742" spans="1:11" ht="12.75" x14ac:dyDescent="0.2">
      <c r="A742" s="2">
        <v>1932.02</v>
      </c>
      <c r="B742" s="7">
        <v>8.23</v>
      </c>
      <c r="C742" s="7">
        <v>0.76670000000000005</v>
      </c>
      <c r="D742" s="7">
        <v>0.57669999999999999</v>
      </c>
      <c r="E742" s="7">
        <v>14.1</v>
      </c>
      <c r="F742" s="7">
        <f t="shared" si="57"/>
        <v>1932.1249999999445</v>
      </c>
      <c r="G742" s="7">
        <f>G741*11/12+G753*1/12</f>
        <v>3.6491666666666669</v>
      </c>
      <c r="H742" s="7">
        <f t="shared" si="54"/>
        <v>139.33185709219856</v>
      </c>
      <c r="I742" s="7">
        <f t="shared" si="55"/>
        <v>12.980040684397162</v>
      </c>
      <c r="J742" s="7">
        <f t="shared" si="56"/>
        <v>9.7633878475177287</v>
      </c>
      <c r="K742" s="7">
        <f t="shared" si="58"/>
        <v>9.3369322510084025</v>
      </c>
    </row>
    <row r="743" spans="1:11" ht="12.75" x14ac:dyDescent="0.2">
      <c r="A743" s="2">
        <v>1932.03</v>
      </c>
      <c r="B743" s="7">
        <v>8.26</v>
      </c>
      <c r="C743" s="7">
        <v>0.74</v>
      </c>
      <c r="D743" s="7">
        <v>0.56000000000000005</v>
      </c>
      <c r="E743" s="7">
        <v>14</v>
      </c>
      <c r="F743" s="7">
        <f t="shared" si="57"/>
        <v>1932.2083333332778</v>
      </c>
      <c r="G743" s="7">
        <f>G741*10/12+G753*2/12</f>
        <v>3.6183333333333336</v>
      </c>
      <c r="H743" s="7">
        <f t="shared" si="54"/>
        <v>140.83860499999997</v>
      </c>
      <c r="I743" s="7">
        <f t="shared" si="55"/>
        <v>12.617502142857139</v>
      </c>
      <c r="J743" s="7">
        <f t="shared" si="56"/>
        <v>9.5483799999999981</v>
      </c>
      <c r="K743" s="7">
        <f t="shared" si="58"/>
        <v>9.4130650280122108</v>
      </c>
    </row>
    <row r="744" spans="1:11" ht="12.75" x14ac:dyDescent="0.2">
      <c r="A744" s="2">
        <v>1932.04</v>
      </c>
      <c r="B744" s="7">
        <v>6.28</v>
      </c>
      <c r="C744" s="7">
        <v>0.71330000000000005</v>
      </c>
      <c r="D744" s="7">
        <v>0.54330000000000001</v>
      </c>
      <c r="E744" s="7">
        <v>13.9</v>
      </c>
      <c r="F744" s="7">
        <f t="shared" si="57"/>
        <v>1932.291666666611</v>
      </c>
      <c r="G744" s="7">
        <f>G741*9/12+G753*3/12</f>
        <v>3.5875000000000004</v>
      </c>
      <c r="H744" s="7">
        <f t="shared" si="54"/>
        <v>107.84860863309351</v>
      </c>
      <c r="I744" s="7">
        <f t="shared" si="55"/>
        <v>12.249747219424458</v>
      </c>
      <c r="J744" s="7">
        <f t="shared" si="56"/>
        <v>9.3302785143884872</v>
      </c>
      <c r="K744" s="7">
        <f t="shared" si="58"/>
        <v>7.1922331961154864</v>
      </c>
    </row>
    <row r="745" spans="1:11" ht="12.75" x14ac:dyDescent="0.2">
      <c r="A745" s="2">
        <v>1932.05</v>
      </c>
      <c r="B745" s="7">
        <v>5.51</v>
      </c>
      <c r="C745" s="7">
        <v>0.68669999999999998</v>
      </c>
      <c r="D745" s="7">
        <v>0.52669999999999995</v>
      </c>
      <c r="E745" s="7">
        <v>13.7</v>
      </c>
      <c r="F745" s="7">
        <f t="shared" si="57"/>
        <v>1932.3749999999443</v>
      </c>
      <c r="G745" s="7">
        <f>G741*8/12+G753*4/12</f>
        <v>3.5566666666666666</v>
      </c>
      <c r="H745" s="7">
        <f t="shared" si="54"/>
        <v>96.006521532846691</v>
      </c>
      <c r="I745" s="7">
        <f t="shared" si="55"/>
        <v>11.965095886861311</v>
      </c>
      <c r="J745" s="7">
        <f t="shared" si="56"/>
        <v>9.1772477116788309</v>
      </c>
      <c r="K745" s="7">
        <f t="shared" si="58"/>
        <v>6.3908572898814429</v>
      </c>
    </row>
    <row r="746" spans="1:11" ht="12.75" x14ac:dyDescent="0.2">
      <c r="A746" s="2">
        <v>1932.06</v>
      </c>
      <c r="B746" s="7">
        <v>4.7699999999999996</v>
      </c>
      <c r="C746" s="7">
        <v>0.66</v>
      </c>
      <c r="D746" s="7">
        <v>0.51</v>
      </c>
      <c r="E746" s="7">
        <v>13.6</v>
      </c>
      <c r="F746" s="7">
        <f t="shared" si="57"/>
        <v>1932.4583333332776</v>
      </c>
      <c r="G746" s="7">
        <f>G741*7/12+G753*5/12</f>
        <v>3.5258333333333338</v>
      </c>
      <c r="H746" s="7">
        <f t="shared" si="54"/>
        <v>83.723846691176462</v>
      </c>
      <c r="I746" s="7">
        <f t="shared" si="55"/>
        <v>11.584431617647057</v>
      </c>
      <c r="J746" s="7">
        <f t="shared" si="56"/>
        <v>8.9516062499999993</v>
      </c>
      <c r="K746" s="7">
        <f t="shared" si="58"/>
        <v>5.5650593715289656</v>
      </c>
    </row>
    <row r="747" spans="1:11" ht="12.75" x14ac:dyDescent="0.2">
      <c r="A747" s="2">
        <v>1932.07</v>
      </c>
      <c r="B747" s="7">
        <v>5.01</v>
      </c>
      <c r="C747" s="7">
        <v>0.63329999999999997</v>
      </c>
      <c r="D747" s="7">
        <v>0.49330000000000002</v>
      </c>
      <c r="E747" s="7">
        <v>13.6</v>
      </c>
      <c r="F747" s="7">
        <f t="shared" si="57"/>
        <v>1932.5416666666108</v>
      </c>
      <c r="G747" s="7">
        <f>G741*6/12+G753*6/12</f>
        <v>3.4950000000000001</v>
      </c>
      <c r="H747" s="7">
        <f t="shared" si="54"/>
        <v>87.936367279411741</v>
      </c>
      <c r="I747" s="7">
        <f t="shared" si="55"/>
        <v>11.115788702205879</v>
      </c>
      <c r="J747" s="7">
        <f t="shared" si="56"/>
        <v>8.6584850257352937</v>
      </c>
      <c r="K747" s="7">
        <f t="shared" si="58"/>
        <v>5.8387636718511997</v>
      </c>
    </row>
    <row r="748" spans="1:11" ht="12.75" x14ac:dyDescent="0.2">
      <c r="A748" s="2">
        <v>1932.08</v>
      </c>
      <c r="B748" s="7">
        <v>7.53</v>
      </c>
      <c r="C748" s="7">
        <v>0.60670000000000002</v>
      </c>
      <c r="D748" s="7">
        <v>0.47670000000000001</v>
      </c>
      <c r="E748" s="7">
        <v>13.5</v>
      </c>
      <c r="F748" s="7">
        <f t="shared" si="57"/>
        <v>1932.6249999999441</v>
      </c>
      <c r="G748" s="7">
        <f>G741*5/12+G753*7/12</f>
        <v>3.4641666666666668</v>
      </c>
      <c r="H748" s="7">
        <f t="shared" si="54"/>
        <v>133.14685444444444</v>
      </c>
      <c r="I748" s="7">
        <f t="shared" si="55"/>
        <v>10.72778175185185</v>
      </c>
      <c r="J748" s="7">
        <f t="shared" si="56"/>
        <v>8.4290976777777775</v>
      </c>
      <c r="K748" s="7">
        <f t="shared" si="58"/>
        <v>8.8346532051812137</v>
      </c>
    </row>
    <row r="749" spans="1:11" ht="12.75" x14ac:dyDescent="0.2">
      <c r="A749" s="2">
        <v>1932.09</v>
      </c>
      <c r="B749" s="7">
        <v>8.26</v>
      </c>
      <c r="C749" s="7">
        <v>0.57999999999999996</v>
      </c>
      <c r="D749" s="7">
        <v>0.46</v>
      </c>
      <c r="E749" s="7">
        <v>13.4</v>
      </c>
      <c r="F749" s="7">
        <f t="shared" si="57"/>
        <v>1932.7083333332773</v>
      </c>
      <c r="G749" s="7">
        <f>G741*4/12+G753*8/12</f>
        <v>3.4333333333333336</v>
      </c>
      <c r="H749" s="7">
        <f t="shared" si="54"/>
        <v>147.14481119402981</v>
      </c>
      <c r="I749" s="7">
        <f t="shared" si="55"/>
        <v>10.332202238805966</v>
      </c>
      <c r="J749" s="7">
        <f t="shared" si="56"/>
        <v>8.1945052238805953</v>
      </c>
      <c r="K749" s="7">
        <f t="shared" si="58"/>
        <v>9.7611685640637109</v>
      </c>
    </row>
    <row r="750" spans="1:11" ht="12.75" x14ac:dyDescent="0.2">
      <c r="A750" s="2">
        <v>1932.1</v>
      </c>
      <c r="B750" s="7">
        <v>7.12</v>
      </c>
      <c r="C750" s="7">
        <v>0.55330000000000001</v>
      </c>
      <c r="D750" s="7">
        <v>0.44330000000000003</v>
      </c>
      <c r="E750" s="7">
        <v>13.3</v>
      </c>
      <c r="F750" s="7">
        <f t="shared" si="57"/>
        <v>1932.7916666666106</v>
      </c>
      <c r="G750" s="7">
        <f>G741*3/12+G753*9/12</f>
        <v>3.4024999999999999</v>
      </c>
      <c r="H750" s="7">
        <f t="shared" si="54"/>
        <v>127.79034887218043</v>
      </c>
      <c r="I750" s="7">
        <f t="shared" si="55"/>
        <v>9.9306741616541352</v>
      </c>
      <c r="J750" s="7">
        <f t="shared" si="56"/>
        <v>7.9563850639097726</v>
      </c>
      <c r="K750" s="7">
        <f t="shared" si="58"/>
        <v>8.478606607689084</v>
      </c>
    </row>
    <row r="751" spans="1:11" ht="12.75" x14ac:dyDescent="0.2">
      <c r="A751" s="2">
        <v>1932.11</v>
      </c>
      <c r="B751" s="7">
        <v>7.05</v>
      </c>
      <c r="C751" s="7">
        <v>0.52669999999999995</v>
      </c>
      <c r="D751" s="7">
        <v>0.42670000000000002</v>
      </c>
      <c r="E751" s="7">
        <v>13.2</v>
      </c>
      <c r="F751" s="7">
        <f t="shared" si="57"/>
        <v>1932.8749999999438</v>
      </c>
      <c r="G751" s="7">
        <f>G741*2/12+G753*10/12</f>
        <v>3.3716666666666666</v>
      </c>
      <c r="H751" s="7">
        <f t="shared" si="54"/>
        <v>127.49257386363635</v>
      </c>
      <c r="I751" s="7">
        <f t="shared" si="55"/>
        <v>9.524870731060604</v>
      </c>
      <c r="J751" s="7">
        <f t="shared" si="56"/>
        <v>7.7164654280303031</v>
      </c>
      <c r="K751" s="7">
        <f t="shared" si="58"/>
        <v>8.4633095671228968</v>
      </c>
    </row>
    <row r="752" spans="1:11" ht="12.75" x14ac:dyDescent="0.2">
      <c r="A752" s="2">
        <v>1932.12</v>
      </c>
      <c r="B752" s="7">
        <v>6.82</v>
      </c>
      <c r="C752" s="7">
        <v>0.5</v>
      </c>
      <c r="D752" s="7">
        <v>0.41</v>
      </c>
      <c r="E752" s="7">
        <v>13.1</v>
      </c>
      <c r="F752" s="7">
        <f t="shared" si="57"/>
        <v>1932.9583333332771</v>
      </c>
      <c r="G752" s="7">
        <f>G741*1/12+G753*11/12</f>
        <v>3.3408333333333338</v>
      </c>
      <c r="H752" s="7">
        <f t="shared" si="54"/>
        <v>124.27471679389312</v>
      </c>
      <c r="I752" s="7">
        <f t="shared" si="55"/>
        <v>9.1110496183206102</v>
      </c>
      <c r="J752" s="7">
        <f t="shared" si="56"/>
        <v>7.4710606870228995</v>
      </c>
      <c r="K752" s="7">
        <f t="shared" si="58"/>
        <v>8.2570739991006832</v>
      </c>
    </row>
    <row r="753" spans="1:11" ht="12.75" x14ac:dyDescent="0.2">
      <c r="A753" s="2">
        <v>1933.01</v>
      </c>
      <c r="B753" s="7">
        <v>7.09</v>
      </c>
      <c r="C753" s="7">
        <v>0.495</v>
      </c>
      <c r="D753" s="7">
        <v>0.41249999999999998</v>
      </c>
      <c r="E753" s="7">
        <v>12.9</v>
      </c>
      <c r="F753" s="7">
        <f t="shared" si="57"/>
        <v>1933.0416666666104</v>
      </c>
      <c r="G753" s="7">
        <v>3.31</v>
      </c>
      <c r="H753" s="7">
        <f t="shared" si="54"/>
        <v>131.19770193798448</v>
      </c>
      <c r="I753" s="7">
        <f t="shared" si="55"/>
        <v>9.1597831395348823</v>
      </c>
      <c r="J753" s="7">
        <f t="shared" si="56"/>
        <v>7.6331526162790677</v>
      </c>
      <c r="K753" s="7">
        <f t="shared" si="58"/>
        <v>8.7280461628135306</v>
      </c>
    </row>
    <row r="754" spans="1:11" ht="12.75" x14ac:dyDescent="0.2">
      <c r="A754" s="2">
        <v>1933.02</v>
      </c>
      <c r="B754" s="7">
        <v>6.25</v>
      </c>
      <c r="C754" s="7">
        <v>0.49</v>
      </c>
      <c r="D754" s="7">
        <v>0.41499999999999998</v>
      </c>
      <c r="E754" s="7">
        <v>12.7</v>
      </c>
      <c r="F754" s="7">
        <f t="shared" si="57"/>
        <v>1933.1249999999436</v>
      </c>
      <c r="G754" s="7">
        <f>G753*11/12+G765*1/12</f>
        <v>3.2941666666666674</v>
      </c>
      <c r="H754" s="7">
        <f t="shared" si="54"/>
        <v>117.47514763779527</v>
      </c>
      <c r="I754" s="7">
        <f t="shared" si="55"/>
        <v>9.2100515748031491</v>
      </c>
      <c r="J754" s="7">
        <f t="shared" si="56"/>
        <v>7.8003498031496052</v>
      </c>
      <c r="K754" s="7">
        <f t="shared" si="58"/>
        <v>7.8260517513165988</v>
      </c>
    </row>
    <row r="755" spans="1:11" ht="12.75" x14ac:dyDescent="0.2">
      <c r="A755" s="2">
        <v>1933.03</v>
      </c>
      <c r="B755" s="7">
        <v>6.23</v>
      </c>
      <c r="C755" s="7">
        <v>0.48499999999999999</v>
      </c>
      <c r="D755" s="7">
        <v>0.41749999999999998</v>
      </c>
      <c r="E755" s="7">
        <v>12.6</v>
      </c>
      <c r="F755" s="7">
        <f t="shared" si="57"/>
        <v>1933.2083333332769</v>
      </c>
      <c r="G755" s="7">
        <f>G753*10/12+G765*2/12</f>
        <v>3.2783333333333333</v>
      </c>
      <c r="H755" s="7">
        <f t="shared" si="54"/>
        <v>118.02858611111111</v>
      </c>
      <c r="I755" s="7">
        <f t="shared" si="55"/>
        <v>9.1884212301587294</v>
      </c>
      <c r="J755" s="7">
        <f t="shared" si="56"/>
        <v>7.9096203373015861</v>
      </c>
      <c r="K755" s="7">
        <f t="shared" si="58"/>
        <v>7.8746813229431707</v>
      </c>
    </row>
    <row r="756" spans="1:11" ht="12.75" x14ac:dyDescent="0.2">
      <c r="A756" s="2">
        <v>1933.04</v>
      </c>
      <c r="B756" s="7">
        <v>6.89</v>
      </c>
      <c r="C756" s="7">
        <v>0.48</v>
      </c>
      <c r="D756" s="7">
        <v>0.42</v>
      </c>
      <c r="E756" s="7">
        <v>12.6</v>
      </c>
      <c r="F756" s="7">
        <f t="shared" si="57"/>
        <v>1933.2916666666101</v>
      </c>
      <c r="G756" s="7">
        <f>G753*9/12+G765*3/12</f>
        <v>3.2624999999999997</v>
      </c>
      <c r="H756" s="7">
        <f t="shared" si="54"/>
        <v>130.53241706349203</v>
      </c>
      <c r="I756" s="7">
        <f t="shared" si="55"/>
        <v>9.0936952380952363</v>
      </c>
      <c r="J756" s="7">
        <f t="shared" si="56"/>
        <v>7.9569833333333317</v>
      </c>
      <c r="K756" s="7">
        <f t="shared" si="58"/>
        <v>8.7231016460681143</v>
      </c>
    </row>
    <row r="757" spans="1:11" ht="12.75" x14ac:dyDescent="0.2">
      <c r="A757" s="2">
        <v>1933.05</v>
      </c>
      <c r="B757" s="7">
        <v>8.8699999999999992</v>
      </c>
      <c r="C757" s="7">
        <v>0.47499999999999998</v>
      </c>
      <c r="D757" s="7">
        <v>0.42249999999999999</v>
      </c>
      <c r="E757" s="7">
        <v>12.6</v>
      </c>
      <c r="F757" s="7">
        <f t="shared" si="57"/>
        <v>1933.3749999999434</v>
      </c>
      <c r="G757" s="7">
        <f>G753*8/12+G765*4/12</f>
        <v>3.2466666666666666</v>
      </c>
      <c r="H757" s="7">
        <f t="shared" si="54"/>
        <v>168.04390992063486</v>
      </c>
      <c r="I757" s="7">
        <f t="shared" si="55"/>
        <v>8.998969246031745</v>
      </c>
      <c r="J757" s="7">
        <f t="shared" si="56"/>
        <v>8.0043463293650774</v>
      </c>
      <c r="K757" s="7">
        <f t="shared" si="58"/>
        <v>11.249651251932447</v>
      </c>
    </row>
    <row r="758" spans="1:11" ht="12.75" x14ac:dyDescent="0.2">
      <c r="A758" s="2">
        <v>1933.06</v>
      </c>
      <c r="B758" s="7">
        <v>10.39</v>
      </c>
      <c r="C758" s="7">
        <v>0.47</v>
      </c>
      <c r="D758" s="7">
        <v>0.42499999999999999</v>
      </c>
      <c r="E758" s="7">
        <v>12.7</v>
      </c>
      <c r="F758" s="7">
        <f t="shared" si="57"/>
        <v>1933.4583333332766</v>
      </c>
      <c r="G758" s="7">
        <f>G753*7/12+G765*5/12</f>
        <v>3.2308333333333334</v>
      </c>
      <c r="H758" s="7">
        <f t="shared" si="54"/>
        <v>195.29068543307085</v>
      </c>
      <c r="I758" s="7">
        <f t="shared" si="55"/>
        <v>8.8341311023622033</v>
      </c>
      <c r="J758" s="7">
        <f t="shared" si="56"/>
        <v>7.9883100393700781</v>
      </c>
      <c r="K758" s="7">
        <f t="shared" si="58"/>
        <v>13.098875517269525</v>
      </c>
    </row>
    <row r="759" spans="1:11" ht="12.75" x14ac:dyDescent="0.2">
      <c r="A759" s="2">
        <v>1933.07</v>
      </c>
      <c r="B759" s="7">
        <v>11.23</v>
      </c>
      <c r="C759" s="7">
        <v>0.46500000000000002</v>
      </c>
      <c r="D759" s="7">
        <v>0.42749999999999999</v>
      </c>
      <c r="E759" s="7">
        <v>13.1</v>
      </c>
      <c r="F759" s="7">
        <f t="shared" si="57"/>
        <v>1933.5416666666099</v>
      </c>
      <c r="G759" s="7">
        <f>G753*6/12+G765*6/12</f>
        <v>3.2149999999999999</v>
      </c>
      <c r="H759" s="7">
        <f t="shared" si="54"/>
        <v>204.6341744274809</v>
      </c>
      <c r="I759" s="7">
        <f t="shared" si="55"/>
        <v>8.4732761450381684</v>
      </c>
      <c r="J759" s="7">
        <f t="shared" si="56"/>
        <v>7.7899474236641213</v>
      </c>
      <c r="K759" s="7">
        <f t="shared" si="58"/>
        <v>13.754304493874537</v>
      </c>
    </row>
    <row r="760" spans="1:11" ht="12.75" x14ac:dyDescent="0.2">
      <c r="A760" s="2">
        <v>1933.08</v>
      </c>
      <c r="B760" s="7">
        <v>10.67</v>
      </c>
      <c r="C760" s="7">
        <v>0.46</v>
      </c>
      <c r="D760" s="7">
        <v>0.43</v>
      </c>
      <c r="E760" s="7">
        <v>13.2</v>
      </c>
      <c r="F760" s="7">
        <f t="shared" si="57"/>
        <v>1933.6249999999432</v>
      </c>
      <c r="G760" s="7">
        <f>G753*5/12+G765*7/12</f>
        <v>3.1991666666666667</v>
      </c>
      <c r="H760" s="7">
        <f t="shared" si="54"/>
        <v>192.95684583333332</v>
      </c>
      <c r="I760" s="7">
        <f t="shared" si="55"/>
        <v>8.3186643939393932</v>
      </c>
      <c r="J760" s="7">
        <f t="shared" si="56"/>
        <v>7.7761428030303019</v>
      </c>
      <c r="K760" s="7">
        <f t="shared" si="58"/>
        <v>12.999527050367741</v>
      </c>
    </row>
    <row r="761" spans="1:11" ht="12.75" x14ac:dyDescent="0.2">
      <c r="A761" s="2">
        <v>1933.09</v>
      </c>
      <c r="B761" s="7">
        <v>10.58</v>
      </c>
      <c r="C761" s="7">
        <v>0.45500000000000002</v>
      </c>
      <c r="D761" s="7">
        <v>0.4325</v>
      </c>
      <c r="E761" s="7">
        <v>13.2</v>
      </c>
      <c r="F761" s="7">
        <f t="shared" si="57"/>
        <v>1933.7083333332764</v>
      </c>
      <c r="G761" s="7">
        <f>G753*4/12+G765*8/12</f>
        <v>3.1833333333333336</v>
      </c>
      <c r="H761" s="7">
        <f t="shared" si="54"/>
        <v>191.32928106060604</v>
      </c>
      <c r="I761" s="7">
        <f t="shared" si="55"/>
        <v>8.2282441287878783</v>
      </c>
      <c r="J761" s="7">
        <f t="shared" si="56"/>
        <v>7.8213529356060594</v>
      </c>
      <c r="K761" s="7">
        <f t="shared" si="58"/>
        <v>12.922920614885996</v>
      </c>
    </row>
    <row r="762" spans="1:11" ht="12.75" x14ac:dyDescent="0.2">
      <c r="A762" s="2">
        <v>1933.1</v>
      </c>
      <c r="B762" s="7">
        <v>9.5500000000000007</v>
      </c>
      <c r="C762" s="7">
        <v>0.45</v>
      </c>
      <c r="D762" s="7">
        <v>0.435</v>
      </c>
      <c r="E762" s="7">
        <v>13.2</v>
      </c>
      <c r="F762" s="7">
        <f t="shared" si="57"/>
        <v>1933.7916666666097</v>
      </c>
      <c r="G762" s="7">
        <f>G753*3/12+G765*9/12</f>
        <v>3.1675000000000004</v>
      </c>
      <c r="H762" s="7">
        <f t="shared" si="54"/>
        <v>172.70270643939392</v>
      </c>
      <c r="I762" s="7">
        <f t="shared" si="55"/>
        <v>8.1378238636363633</v>
      </c>
      <c r="J762" s="7">
        <f t="shared" si="56"/>
        <v>7.8665630681818177</v>
      </c>
      <c r="K762" s="7">
        <f t="shared" si="58"/>
        <v>11.696253568143698</v>
      </c>
    </row>
    <row r="763" spans="1:11" ht="12.75" x14ac:dyDescent="0.2">
      <c r="A763" s="2">
        <v>1933.11</v>
      </c>
      <c r="B763" s="7">
        <v>9.7799999999999994</v>
      </c>
      <c r="C763" s="7">
        <v>0.44500000000000001</v>
      </c>
      <c r="D763" s="7">
        <v>0.4375</v>
      </c>
      <c r="E763" s="7">
        <v>13.2</v>
      </c>
      <c r="F763" s="7">
        <f t="shared" si="57"/>
        <v>1933.8749999999429</v>
      </c>
      <c r="G763" s="7">
        <f>G753*2/12+G765*10/12</f>
        <v>3.1516666666666668</v>
      </c>
      <c r="H763" s="7">
        <f t="shared" si="54"/>
        <v>176.86203863636359</v>
      </c>
      <c r="I763" s="7">
        <f t="shared" si="55"/>
        <v>8.0474035984848484</v>
      </c>
      <c r="J763" s="7">
        <f t="shared" si="56"/>
        <v>7.9117732007575752</v>
      </c>
      <c r="K763" s="7">
        <f t="shared" si="58"/>
        <v>12.01176619338994</v>
      </c>
    </row>
    <row r="764" spans="1:11" ht="12.75" x14ac:dyDescent="0.2">
      <c r="A764" s="2">
        <v>1933.12</v>
      </c>
      <c r="B764" s="7">
        <v>9.9700000000000006</v>
      </c>
      <c r="C764" s="7">
        <v>0.44</v>
      </c>
      <c r="D764" s="7">
        <v>0.44</v>
      </c>
      <c r="E764" s="7">
        <v>13.2</v>
      </c>
      <c r="F764" s="7">
        <f t="shared" si="57"/>
        <v>1933.9583333332762</v>
      </c>
      <c r="G764" s="7">
        <f>G753*1/12+G765*11/12</f>
        <v>3.1358333333333333</v>
      </c>
      <c r="H764" s="7">
        <f t="shared" si="54"/>
        <v>180.2980087121212</v>
      </c>
      <c r="I764" s="7">
        <f t="shared" si="55"/>
        <v>7.9569833333333326</v>
      </c>
      <c r="J764" s="7">
        <f t="shared" si="56"/>
        <v>7.9569833333333326</v>
      </c>
      <c r="K764" s="7">
        <f t="shared" si="58"/>
        <v>12.281801622601119</v>
      </c>
    </row>
    <row r="765" spans="1:11" ht="12.75" x14ac:dyDescent="0.2">
      <c r="A765" s="2">
        <v>1934.01</v>
      </c>
      <c r="B765" s="7">
        <v>10.54</v>
      </c>
      <c r="C765" s="7">
        <v>0.44080000000000003</v>
      </c>
      <c r="D765" s="7">
        <v>0.44419999999999998</v>
      </c>
      <c r="E765" s="7">
        <v>13.2</v>
      </c>
      <c r="F765" s="7">
        <f t="shared" si="57"/>
        <v>1934.0416666666094</v>
      </c>
      <c r="G765" s="7">
        <v>3.12</v>
      </c>
      <c r="H765" s="7">
        <f t="shared" si="54"/>
        <v>190.60591893939392</v>
      </c>
      <c r="I765" s="7">
        <f t="shared" si="55"/>
        <v>7.9714505757575758</v>
      </c>
      <c r="J765" s="7">
        <f t="shared" si="56"/>
        <v>8.0329363560606044</v>
      </c>
      <c r="K765" s="7">
        <f t="shared" si="58"/>
        <v>13.025119828332386</v>
      </c>
    </row>
    <row r="766" spans="1:11" ht="12.75" x14ac:dyDescent="0.2">
      <c r="A766" s="2">
        <v>1934.02</v>
      </c>
      <c r="B766" s="7">
        <v>11.32</v>
      </c>
      <c r="C766" s="7">
        <v>0.44169999999999998</v>
      </c>
      <c r="D766" s="7">
        <v>0.44829999999999998</v>
      </c>
      <c r="E766" s="7">
        <v>13.3</v>
      </c>
      <c r="F766" s="7">
        <f t="shared" si="57"/>
        <v>1934.1249999999427</v>
      </c>
      <c r="G766" s="7">
        <f>G765*11/12+G777*1/12</f>
        <v>3.0924999999999998</v>
      </c>
      <c r="H766" s="7">
        <f t="shared" si="54"/>
        <v>203.17229624060147</v>
      </c>
      <c r="I766" s="7">
        <f t="shared" si="55"/>
        <v>7.9276681315789457</v>
      </c>
      <c r="J766" s="7">
        <f t="shared" si="56"/>
        <v>8.0461254774436064</v>
      </c>
      <c r="K766" s="7">
        <f t="shared" si="58"/>
        <v>13.926922904274301</v>
      </c>
    </row>
    <row r="767" spans="1:11" ht="12.75" x14ac:dyDescent="0.2">
      <c r="A767" s="2">
        <v>1934.03</v>
      </c>
      <c r="B767" s="7">
        <v>10.74</v>
      </c>
      <c r="C767" s="7">
        <v>0.4425</v>
      </c>
      <c r="D767" s="7">
        <v>0.45250000000000001</v>
      </c>
      <c r="E767" s="7">
        <v>13.3</v>
      </c>
      <c r="F767" s="7">
        <f t="shared" si="57"/>
        <v>1934.208333333276</v>
      </c>
      <c r="G767" s="7">
        <f>G765*10/12+G777*2/12</f>
        <v>3.0649999999999999</v>
      </c>
      <c r="H767" s="7">
        <f t="shared" si="54"/>
        <v>192.76240827067664</v>
      </c>
      <c r="I767" s="7">
        <f t="shared" si="55"/>
        <v>7.9420265977443592</v>
      </c>
      <c r="J767" s="7">
        <f t="shared" si="56"/>
        <v>8.1215074248120285</v>
      </c>
      <c r="K767" s="7">
        <f t="shared" si="58"/>
        <v>13.25453762974009</v>
      </c>
    </row>
    <row r="768" spans="1:11" ht="12.75" x14ac:dyDescent="0.2">
      <c r="A768" s="2">
        <v>1934.04</v>
      </c>
      <c r="B768" s="7">
        <v>10.92</v>
      </c>
      <c r="C768" s="7">
        <v>0.44330000000000003</v>
      </c>
      <c r="D768" s="7">
        <v>0.45669999999999999</v>
      </c>
      <c r="E768" s="7">
        <v>13.3</v>
      </c>
      <c r="F768" s="7">
        <f t="shared" si="57"/>
        <v>1934.2916666666092</v>
      </c>
      <c r="G768" s="7">
        <f>G765*9/12+G777*3/12</f>
        <v>3.0375000000000005</v>
      </c>
      <c r="H768" s="7">
        <f t="shared" si="54"/>
        <v>195.99306315789468</v>
      </c>
      <c r="I768" s="7">
        <f t="shared" si="55"/>
        <v>7.9563850639097726</v>
      </c>
      <c r="J768" s="7">
        <f t="shared" si="56"/>
        <v>8.1968893721804488</v>
      </c>
      <c r="K768" s="7">
        <f t="shared" si="58"/>
        <v>13.518389284490096</v>
      </c>
    </row>
    <row r="769" spans="1:11" ht="12.75" x14ac:dyDescent="0.2">
      <c r="A769" s="2">
        <v>1934.05</v>
      </c>
      <c r="B769" s="7">
        <v>9.81</v>
      </c>
      <c r="C769" s="7">
        <v>0.44419999999999998</v>
      </c>
      <c r="D769" s="7">
        <v>0.46079999999999999</v>
      </c>
      <c r="E769" s="7">
        <v>13.3</v>
      </c>
      <c r="F769" s="7">
        <f t="shared" si="57"/>
        <v>1934.3749999999425</v>
      </c>
      <c r="G769" s="7">
        <f>G765*8/12+G777*4/12</f>
        <v>3.0100000000000002</v>
      </c>
      <c r="H769" s="7">
        <f t="shared" si="54"/>
        <v>176.07069135338344</v>
      </c>
      <c r="I769" s="7">
        <f t="shared" si="55"/>
        <v>7.9725383383458626</v>
      </c>
      <c r="J769" s="7">
        <f t="shared" si="56"/>
        <v>8.2704765112781935</v>
      </c>
      <c r="K769" s="7">
        <f t="shared" si="58"/>
        <v>12.181583235024027</v>
      </c>
    </row>
    <row r="770" spans="1:11" ht="12.75" x14ac:dyDescent="0.2">
      <c r="A770" s="2">
        <v>1934.06</v>
      </c>
      <c r="B770" s="7">
        <v>9.94</v>
      </c>
      <c r="C770" s="7">
        <v>0.44500000000000001</v>
      </c>
      <c r="D770" s="7">
        <v>0.46500000000000002</v>
      </c>
      <c r="E770" s="7">
        <v>13.4</v>
      </c>
      <c r="F770" s="7">
        <f t="shared" si="57"/>
        <v>1934.4583333332757</v>
      </c>
      <c r="G770" s="7">
        <f>G765*7/12+G777*5/12</f>
        <v>2.9824999999999999</v>
      </c>
      <c r="H770" s="7">
        <f t="shared" si="54"/>
        <v>177.07256940298504</v>
      </c>
      <c r="I770" s="7">
        <f t="shared" si="55"/>
        <v>7.9272930970149247</v>
      </c>
      <c r="J770" s="7">
        <f t="shared" si="56"/>
        <v>8.2835759328358201</v>
      </c>
      <c r="K770" s="7">
        <f t="shared" si="58"/>
        <v>12.287726483952429</v>
      </c>
    </row>
    <row r="771" spans="1:11" ht="12.75" x14ac:dyDescent="0.2">
      <c r="A771" s="2">
        <v>1934.07</v>
      </c>
      <c r="B771" s="7">
        <v>9.4700000000000006</v>
      </c>
      <c r="C771" s="7">
        <v>0.44579999999999997</v>
      </c>
      <c r="D771" s="7">
        <v>0.46920000000000001</v>
      </c>
      <c r="E771" s="7">
        <v>13.4</v>
      </c>
      <c r="F771" s="7">
        <f t="shared" si="57"/>
        <v>1934.541666666609</v>
      </c>
      <c r="G771" s="7">
        <f>G765*6/12+G777*6/12</f>
        <v>2.9550000000000001</v>
      </c>
      <c r="H771" s="7">
        <f t="shared" si="54"/>
        <v>168.69992276119399</v>
      </c>
      <c r="I771" s="7">
        <f t="shared" si="55"/>
        <v>7.9415444104477597</v>
      </c>
      <c r="J771" s="7">
        <f t="shared" si="56"/>
        <v>8.358395328358208</v>
      </c>
      <c r="K771" s="7">
        <f t="shared" si="58"/>
        <v>11.741524229318246</v>
      </c>
    </row>
    <row r="772" spans="1:11" ht="12.75" x14ac:dyDescent="0.2">
      <c r="A772" s="2">
        <v>1934.08</v>
      </c>
      <c r="B772" s="7">
        <v>9.1</v>
      </c>
      <c r="C772" s="7">
        <v>0.44669999999999999</v>
      </c>
      <c r="D772" s="7">
        <v>0.4733</v>
      </c>
      <c r="E772" s="7">
        <v>13.4</v>
      </c>
      <c r="F772" s="7">
        <f t="shared" si="57"/>
        <v>1934.6249999999422</v>
      </c>
      <c r="G772" s="7">
        <f>G765*5/12+G777*7/12</f>
        <v>2.9275000000000002</v>
      </c>
      <c r="H772" s="7">
        <f t="shared" si="54"/>
        <v>162.10869029850741</v>
      </c>
      <c r="I772" s="7">
        <f t="shared" si="55"/>
        <v>7.9575771380597002</v>
      </c>
      <c r="J772" s="7">
        <f t="shared" si="56"/>
        <v>8.4314333097014913</v>
      </c>
      <c r="K772" s="7">
        <f t="shared" si="58"/>
        <v>11.315025981829052</v>
      </c>
    </row>
    <row r="773" spans="1:11" ht="12.75" x14ac:dyDescent="0.2">
      <c r="A773" s="2">
        <v>1934.09</v>
      </c>
      <c r="B773" s="7">
        <v>8.8800000000000008</v>
      </c>
      <c r="C773" s="7">
        <v>0.44750000000000001</v>
      </c>
      <c r="D773" s="7">
        <v>0.47749999999999998</v>
      </c>
      <c r="E773" s="7">
        <v>13.6</v>
      </c>
      <c r="F773" s="7">
        <f t="shared" si="57"/>
        <v>1934.7083333332755</v>
      </c>
      <c r="G773" s="7">
        <f>G765*4/12+G777*8/12</f>
        <v>2.9000000000000004</v>
      </c>
      <c r="H773" s="7">
        <f t="shared" si="54"/>
        <v>155.86326176470587</v>
      </c>
      <c r="I773" s="7">
        <f t="shared" si="55"/>
        <v>7.8545956801470584</v>
      </c>
      <c r="J773" s="7">
        <f t="shared" si="56"/>
        <v>8.3811607536764701</v>
      </c>
      <c r="K773" s="7">
        <f t="shared" si="58"/>
        <v>10.909954083288849</v>
      </c>
    </row>
    <row r="774" spans="1:11" ht="12.75" x14ac:dyDescent="0.2">
      <c r="A774" s="2">
        <v>1934.1</v>
      </c>
      <c r="B774" s="7">
        <v>8.9499999999999993</v>
      </c>
      <c r="C774" s="7">
        <v>0.44829999999999998</v>
      </c>
      <c r="D774" s="7">
        <v>0.48170000000000002</v>
      </c>
      <c r="E774" s="7">
        <v>13.5</v>
      </c>
      <c r="F774" s="7">
        <f t="shared" si="57"/>
        <v>1934.7916666666088</v>
      </c>
      <c r="G774" s="7">
        <f>G765*3/12+G777*9/12</f>
        <v>2.8724999999999996</v>
      </c>
      <c r="H774" s="7">
        <f t="shared" si="54"/>
        <v>158.25555740740739</v>
      </c>
      <c r="I774" s="7">
        <f t="shared" si="55"/>
        <v>7.9269236185185168</v>
      </c>
      <c r="J774" s="7">
        <f t="shared" si="56"/>
        <v>8.5175086037037016</v>
      </c>
      <c r="K774" s="7">
        <f t="shared" si="58"/>
        <v>11.108352605351731</v>
      </c>
    </row>
    <row r="775" spans="1:11" ht="12.75" x14ac:dyDescent="0.2">
      <c r="A775" s="2">
        <v>1934.11</v>
      </c>
      <c r="B775" s="7">
        <v>9.1999999999999993</v>
      </c>
      <c r="C775" s="7">
        <v>0.44919999999999999</v>
      </c>
      <c r="D775" s="7">
        <v>0.48580000000000001</v>
      </c>
      <c r="E775" s="7">
        <v>13.5</v>
      </c>
      <c r="F775" s="7">
        <f t="shared" si="57"/>
        <v>1934.874999999942</v>
      </c>
      <c r="G775" s="7">
        <f>G765*2/12+G777*10/12</f>
        <v>2.8449999999999998</v>
      </c>
      <c r="H775" s="7">
        <f t="shared" si="54"/>
        <v>162.67610370370366</v>
      </c>
      <c r="I775" s="7">
        <f t="shared" si="55"/>
        <v>7.9428375851851838</v>
      </c>
      <c r="J775" s="7">
        <f t="shared" si="56"/>
        <v>8.5900055629629612</v>
      </c>
      <c r="K775" s="7">
        <f t="shared" si="58"/>
        <v>11.448808690205704</v>
      </c>
    </row>
    <row r="776" spans="1:11" ht="12.75" x14ac:dyDescent="0.2">
      <c r="A776" s="2">
        <v>1934.12</v>
      </c>
      <c r="B776" s="7">
        <v>9.26</v>
      </c>
      <c r="C776" s="7">
        <v>0.45</v>
      </c>
      <c r="D776" s="7">
        <v>0.49</v>
      </c>
      <c r="E776" s="7">
        <v>13.4</v>
      </c>
      <c r="F776" s="7">
        <f t="shared" si="57"/>
        <v>1934.9583333332753</v>
      </c>
      <c r="G776" s="7">
        <f>G765*1/12+G777*11/12</f>
        <v>2.8174999999999999</v>
      </c>
      <c r="H776" s="7">
        <f t="shared" si="54"/>
        <v>164.9589529850746</v>
      </c>
      <c r="I776" s="7">
        <f t="shared" si="55"/>
        <v>8.0163638059701476</v>
      </c>
      <c r="J776" s="7">
        <f t="shared" si="56"/>
        <v>8.7289294776119384</v>
      </c>
      <c r="K776" s="7">
        <f t="shared" si="58"/>
        <v>11.639337566475891</v>
      </c>
    </row>
    <row r="777" spans="1:11" ht="12.75" x14ac:dyDescent="0.2">
      <c r="A777" s="2">
        <v>1935.01</v>
      </c>
      <c r="B777" s="7">
        <v>9.26</v>
      </c>
      <c r="C777" s="7">
        <v>0.45</v>
      </c>
      <c r="D777" s="7">
        <v>0.56999999999999995</v>
      </c>
      <c r="E777" s="7">
        <v>13.6</v>
      </c>
      <c r="F777" s="7">
        <f t="shared" si="57"/>
        <v>1935.0416666666085</v>
      </c>
      <c r="G777" s="7">
        <v>2.79</v>
      </c>
      <c r="H777" s="7">
        <f t="shared" si="54"/>
        <v>162.53308602941175</v>
      </c>
      <c r="I777" s="7">
        <f t="shared" si="55"/>
        <v>7.8984761029411752</v>
      </c>
      <c r="J777" s="7">
        <f t="shared" si="56"/>
        <v>10.004736397058821</v>
      </c>
      <c r="K777" s="7">
        <f t="shared" si="58"/>
        <v>11.495907968201603</v>
      </c>
    </row>
    <row r="778" spans="1:11" ht="12.75" x14ac:dyDescent="0.2">
      <c r="A778" s="2">
        <v>1935.02</v>
      </c>
      <c r="B778" s="7">
        <v>8.98</v>
      </c>
      <c r="C778" s="7">
        <v>0.45</v>
      </c>
      <c r="D778" s="7">
        <v>0.65</v>
      </c>
      <c r="E778" s="7">
        <v>13.7</v>
      </c>
      <c r="F778" s="7">
        <f t="shared" si="57"/>
        <v>1935.1249999999418</v>
      </c>
      <c r="G778" s="7">
        <f>G777*11/12+G789*1/12</f>
        <v>2.7783333333333333</v>
      </c>
      <c r="H778" s="7">
        <f t="shared" ref="H778:H841" si="59">B778*$E$1743/E778</f>
        <v>156.46797883211678</v>
      </c>
      <c r="I778" s="7">
        <f t="shared" ref="I778:I841" si="60">C778*$E$1743/E778</f>
        <v>7.8408229927007289</v>
      </c>
      <c r="J778" s="7">
        <f t="shared" ref="J778:J841" si="61">D778*$E$1743/E778</f>
        <v>11.325633211678833</v>
      </c>
      <c r="K778" s="7">
        <f t="shared" si="58"/>
        <v>11.08781215905557</v>
      </c>
    </row>
    <row r="779" spans="1:11" ht="12.75" x14ac:dyDescent="0.2">
      <c r="A779" s="2">
        <v>1935.03</v>
      </c>
      <c r="B779" s="7">
        <v>8.41</v>
      </c>
      <c r="C779" s="7">
        <v>0.45</v>
      </c>
      <c r="D779" s="7">
        <v>0.73</v>
      </c>
      <c r="E779" s="7">
        <v>13.7</v>
      </c>
      <c r="F779" s="7">
        <f t="shared" ref="F779:F842" si="62">F778+1/12</f>
        <v>1935.208333333275</v>
      </c>
      <c r="G779" s="7">
        <f>G777*10/12+G789*2/12</f>
        <v>2.7666666666666666</v>
      </c>
      <c r="H779" s="7">
        <f t="shared" si="59"/>
        <v>146.53626970802918</v>
      </c>
      <c r="I779" s="7">
        <f t="shared" si="60"/>
        <v>7.8408229927007289</v>
      </c>
      <c r="J779" s="7">
        <f t="shared" si="61"/>
        <v>12.719557299270072</v>
      </c>
      <c r="K779" s="7">
        <f t="shared" si="58"/>
        <v>10.398272404790037</v>
      </c>
    </row>
    <row r="780" spans="1:11" ht="12.75" x14ac:dyDescent="0.2">
      <c r="A780" s="2">
        <v>1935.04</v>
      </c>
      <c r="B780" s="7">
        <v>9.0399999999999991</v>
      </c>
      <c r="C780" s="7">
        <v>0.44666699999999998</v>
      </c>
      <c r="D780" s="7">
        <v>0.75666699999999998</v>
      </c>
      <c r="E780" s="7">
        <v>13.8</v>
      </c>
      <c r="F780" s="7">
        <f t="shared" si="62"/>
        <v>1935.2916666666083</v>
      </c>
      <c r="G780" s="7">
        <f>G777*9/12+G789*3/12</f>
        <v>2.7549999999999999</v>
      </c>
      <c r="H780" s="7">
        <f t="shared" si="59"/>
        <v>156.37202028985504</v>
      </c>
      <c r="I780" s="7">
        <f t="shared" si="60"/>
        <v>7.7263519011956507</v>
      </c>
      <c r="J780" s="7">
        <f t="shared" si="61"/>
        <v>13.088666756268113</v>
      </c>
      <c r="K780" s="7">
        <f t="shared" si="58"/>
        <v>11.104210207149528</v>
      </c>
    </row>
    <row r="781" spans="1:11" ht="12.75" x14ac:dyDescent="0.2">
      <c r="A781" s="2">
        <v>1935.05</v>
      </c>
      <c r="B781" s="7">
        <v>9.75</v>
      </c>
      <c r="C781" s="7">
        <v>0.44333299999999998</v>
      </c>
      <c r="D781" s="7">
        <v>0.78333299999999995</v>
      </c>
      <c r="E781" s="7">
        <v>13.8</v>
      </c>
      <c r="F781" s="7">
        <f t="shared" si="62"/>
        <v>1935.3749999999416</v>
      </c>
      <c r="G781" s="7">
        <f>G777*8/12+G789*4/12</f>
        <v>2.7433333333333332</v>
      </c>
      <c r="H781" s="7">
        <f t="shared" si="59"/>
        <v>168.65345108695649</v>
      </c>
      <c r="I781" s="7">
        <f t="shared" si="60"/>
        <v>7.668681069818839</v>
      </c>
      <c r="J781" s="7">
        <f t="shared" si="61"/>
        <v>13.549929620543475</v>
      </c>
      <c r="K781" s="7">
        <f t="shared" si="58"/>
        <v>11.985576683480101</v>
      </c>
    </row>
    <row r="782" spans="1:11" ht="12.75" x14ac:dyDescent="0.2">
      <c r="A782" s="2">
        <v>1935.06</v>
      </c>
      <c r="B782" s="7">
        <v>10.119999999999999</v>
      </c>
      <c r="C782" s="7">
        <v>0.44</v>
      </c>
      <c r="D782" s="7">
        <v>0.81</v>
      </c>
      <c r="E782" s="7">
        <v>13.7</v>
      </c>
      <c r="F782" s="7">
        <f t="shared" si="62"/>
        <v>1935.4583333332748</v>
      </c>
      <c r="G782" s="7">
        <f>G777*7/12+G789*5/12</f>
        <v>2.7316666666666669</v>
      </c>
      <c r="H782" s="7">
        <f t="shared" si="59"/>
        <v>176.33139708029194</v>
      </c>
      <c r="I782" s="7">
        <f t="shared" si="60"/>
        <v>7.6665824817518242</v>
      </c>
      <c r="J782" s="7">
        <f t="shared" si="61"/>
        <v>14.113481386861315</v>
      </c>
      <c r="K782" s="7">
        <f t="shared" si="58"/>
        <v>12.539519324443893</v>
      </c>
    </row>
    <row r="783" spans="1:11" ht="12.75" x14ac:dyDescent="0.2">
      <c r="A783" s="2">
        <v>1935.07</v>
      </c>
      <c r="B783" s="7">
        <v>10.65</v>
      </c>
      <c r="C783" s="7">
        <v>0.44</v>
      </c>
      <c r="D783" s="7">
        <v>0.79333299999999995</v>
      </c>
      <c r="E783" s="7">
        <v>13.7</v>
      </c>
      <c r="F783" s="7">
        <f t="shared" si="62"/>
        <v>1935.5416666666081</v>
      </c>
      <c r="G783" s="7">
        <f>G777*6/12+G789*6/12</f>
        <v>2.72</v>
      </c>
      <c r="H783" s="7">
        <f t="shared" si="59"/>
        <v>185.56614416058392</v>
      </c>
      <c r="I783" s="7">
        <f t="shared" si="60"/>
        <v>7.6665824817518242</v>
      </c>
      <c r="J783" s="7">
        <f t="shared" si="61"/>
        <v>13.823074727262771</v>
      </c>
      <c r="K783" s="7">
        <f t="shared" si="58"/>
        <v>13.202137936511015</v>
      </c>
    </row>
    <row r="784" spans="1:11" ht="12.75" x14ac:dyDescent="0.2">
      <c r="A784" s="2">
        <v>1935.08</v>
      </c>
      <c r="B784" s="7">
        <v>11.37</v>
      </c>
      <c r="C784" s="7">
        <v>0.44</v>
      </c>
      <c r="D784" s="7">
        <v>0.776667</v>
      </c>
      <c r="E784" s="7">
        <v>13.7</v>
      </c>
      <c r="F784" s="7">
        <f t="shared" si="62"/>
        <v>1935.6249999999413</v>
      </c>
      <c r="G784" s="7">
        <f>G777*5/12+G789*7/12</f>
        <v>2.708333333333333</v>
      </c>
      <c r="H784" s="7">
        <f t="shared" si="59"/>
        <v>198.11146094890509</v>
      </c>
      <c r="I784" s="7">
        <f t="shared" si="60"/>
        <v>7.6665824817518242</v>
      </c>
      <c r="J784" s="7">
        <f t="shared" si="61"/>
        <v>13.532685491715329</v>
      </c>
      <c r="K784" s="7">
        <f t="shared" si="58"/>
        <v>14.105056846668958</v>
      </c>
    </row>
    <row r="785" spans="1:11" ht="12.75" x14ac:dyDescent="0.2">
      <c r="A785" s="2">
        <v>1935.09</v>
      </c>
      <c r="B785" s="7">
        <v>11.61</v>
      </c>
      <c r="C785" s="7">
        <v>0.44</v>
      </c>
      <c r="D785" s="7">
        <v>0.76</v>
      </c>
      <c r="E785" s="7">
        <v>13.7</v>
      </c>
      <c r="F785" s="7">
        <f t="shared" si="62"/>
        <v>1935.7083333332746</v>
      </c>
      <c r="G785" s="7">
        <f>G777*4/12+G789*8/12</f>
        <v>2.6966666666666668</v>
      </c>
      <c r="H785" s="7">
        <f t="shared" si="59"/>
        <v>202.2932332116788</v>
      </c>
      <c r="I785" s="7">
        <f t="shared" si="60"/>
        <v>7.6665824817518242</v>
      </c>
      <c r="J785" s="7">
        <f t="shared" si="61"/>
        <v>13.242278832116787</v>
      </c>
      <c r="K785" s="7">
        <f t="shared" si="58"/>
        <v>14.418891702707437</v>
      </c>
    </row>
    <row r="786" spans="1:11" ht="12.75" x14ac:dyDescent="0.2">
      <c r="A786" s="2">
        <v>1935.1</v>
      </c>
      <c r="B786" s="7">
        <v>11.92</v>
      </c>
      <c r="C786" s="7">
        <v>0.45</v>
      </c>
      <c r="D786" s="7">
        <v>0.76</v>
      </c>
      <c r="E786" s="7">
        <v>13.7</v>
      </c>
      <c r="F786" s="7">
        <f t="shared" si="62"/>
        <v>1935.7916666666079</v>
      </c>
      <c r="G786" s="7">
        <f>G777*3/12+G789*9/12</f>
        <v>2.6850000000000001</v>
      </c>
      <c r="H786" s="7">
        <f t="shared" si="59"/>
        <v>207.69468905109488</v>
      </c>
      <c r="I786" s="7">
        <f t="shared" si="60"/>
        <v>7.8408229927007289</v>
      </c>
      <c r="J786" s="7">
        <f t="shared" si="61"/>
        <v>13.242278832116787</v>
      </c>
      <c r="K786" s="7">
        <f t="shared" ref="K786:K849" si="63">H786/AVERAGE(J666:J785)</f>
        <v>14.826232627114095</v>
      </c>
    </row>
    <row r="787" spans="1:11" ht="12.75" x14ac:dyDescent="0.2">
      <c r="A787" s="2">
        <v>1935.11</v>
      </c>
      <c r="B787" s="7">
        <v>13.04</v>
      </c>
      <c r="C787" s="7">
        <v>0.46</v>
      </c>
      <c r="D787" s="7">
        <v>0.76</v>
      </c>
      <c r="E787" s="7">
        <v>13.8</v>
      </c>
      <c r="F787" s="7">
        <f t="shared" si="62"/>
        <v>1935.8749999999411</v>
      </c>
      <c r="G787" s="7">
        <f>G777*2/12+G789*10/12</f>
        <v>2.6733333333333333</v>
      </c>
      <c r="H787" s="7">
        <f t="shared" si="59"/>
        <v>225.56317971014488</v>
      </c>
      <c r="I787" s="7">
        <f t="shared" si="60"/>
        <v>7.9569833333333317</v>
      </c>
      <c r="J787" s="7">
        <f t="shared" si="61"/>
        <v>13.146320289855069</v>
      </c>
      <c r="K787" s="7">
        <f t="shared" si="63"/>
        <v>16.129605163251146</v>
      </c>
    </row>
    <row r="788" spans="1:11" ht="12.75" x14ac:dyDescent="0.2">
      <c r="A788" s="2">
        <v>1935.12</v>
      </c>
      <c r="B788" s="7">
        <v>13.04</v>
      </c>
      <c r="C788" s="7">
        <v>0.47</v>
      </c>
      <c r="D788" s="7">
        <v>0.76</v>
      </c>
      <c r="E788" s="7">
        <v>13.8</v>
      </c>
      <c r="F788" s="7">
        <f t="shared" si="62"/>
        <v>1935.9583333332744</v>
      </c>
      <c r="G788" s="7">
        <f>G777*1/12+G789*11/12</f>
        <v>2.6616666666666666</v>
      </c>
      <c r="H788" s="7">
        <f t="shared" si="59"/>
        <v>225.56317971014488</v>
      </c>
      <c r="I788" s="7">
        <f t="shared" si="60"/>
        <v>8.1299612318840566</v>
      </c>
      <c r="J788" s="7">
        <f t="shared" si="61"/>
        <v>13.146320289855069</v>
      </c>
      <c r="K788" s="7">
        <f t="shared" si="63"/>
        <v>16.15919271461533</v>
      </c>
    </row>
    <row r="789" spans="1:11" ht="12.75" x14ac:dyDescent="0.2">
      <c r="A789" s="2">
        <v>1936.01</v>
      </c>
      <c r="B789" s="7">
        <v>13.76</v>
      </c>
      <c r="C789" s="7">
        <v>0.48</v>
      </c>
      <c r="D789" s="7">
        <v>0.77</v>
      </c>
      <c r="E789" s="7">
        <v>13.8</v>
      </c>
      <c r="F789" s="7">
        <f t="shared" si="62"/>
        <v>1936.0416666666076</v>
      </c>
      <c r="G789" s="7">
        <v>2.65</v>
      </c>
      <c r="H789" s="7">
        <f t="shared" si="59"/>
        <v>238.01758840579706</v>
      </c>
      <c r="I789" s="7">
        <f t="shared" si="60"/>
        <v>8.3029391304347797</v>
      </c>
      <c r="J789" s="7">
        <f t="shared" si="61"/>
        <v>13.319298188405796</v>
      </c>
      <c r="K789" s="7">
        <f t="shared" si="63"/>
        <v>17.087359845997245</v>
      </c>
    </row>
    <row r="790" spans="1:11" ht="12.75" x14ac:dyDescent="0.2">
      <c r="A790" s="2">
        <v>1936.02</v>
      </c>
      <c r="B790" s="7">
        <v>14.55</v>
      </c>
      <c r="C790" s="7">
        <v>0.49</v>
      </c>
      <c r="D790" s="7">
        <v>0.78</v>
      </c>
      <c r="E790" s="7">
        <v>13.8</v>
      </c>
      <c r="F790" s="7">
        <f t="shared" si="62"/>
        <v>1936.1249999999409</v>
      </c>
      <c r="G790" s="7">
        <f>G789*11/12+G801*1/12</f>
        <v>2.6524999999999999</v>
      </c>
      <c r="H790" s="7">
        <f t="shared" si="59"/>
        <v>251.68284239130432</v>
      </c>
      <c r="I790" s="7">
        <f t="shared" si="60"/>
        <v>8.4759170289855046</v>
      </c>
      <c r="J790" s="7">
        <f t="shared" si="61"/>
        <v>13.492276086956519</v>
      </c>
      <c r="K790" s="7">
        <f t="shared" si="63"/>
        <v>18.104536459517789</v>
      </c>
    </row>
    <row r="791" spans="1:11" ht="12.75" x14ac:dyDescent="0.2">
      <c r="A791" s="2">
        <v>1936.03</v>
      </c>
      <c r="B791" s="7">
        <v>14.86</v>
      </c>
      <c r="C791" s="7">
        <v>0.5</v>
      </c>
      <c r="D791" s="7">
        <v>0.79</v>
      </c>
      <c r="E791" s="7">
        <v>13.7</v>
      </c>
      <c r="F791" s="7">
        <f t="shared" si="62"/>
        <v>1936.2083333332741</v>
      </c>
      <c r="G791" s="7">
        <f>G789*10/12+G801*2/12</f>
        <v>2.6550000000000002</v>
      </c>
      <c r="H791" s="7">
        <f t="shared" si="59"/>
        <v>258.92139927007298</v>
      </c>
      <c r="I791" s="7">
        <f t="shared" si="60"/>
        <v>8.7120255474452541</v>
      </c>
      <c r="J791" s="7">
        <f t="shared" si="61"/>
        <v>13.765000364963504</v>
      </c>
      <c r="K791" s="7">
        <f t="shared" si="63"/>
        <v>18.660478203926026</v>
      </c>
    </row>
    <row r="792" spans="1:11" ht="12.75" x14ac:dyDescent="0.2">
      <c r="A792" s="2">
        <v>1936.04</v>
      </c>
      <c r="B792" s="7">
        <v>14.88</v>
      </c>
      <c r="C792" s="7">
        <v>0.51666699999999999</v>
      </c>
      <c r="D792" s="7">
        <v>0.82</v>
      </c>
      <c r="E792" s="7">
        <v>13.7</v>
      </c>
      <c r="F792" s="7">
        <f t="shared" si="62"/>
        <v>1936.2916666666074</v>
      </c>
      <c r="G792" s="7">
        <f>G789*9/12+G801*3/12</f>
        <v>2.6574999999999998</v>
      </c>
      <c r="H792" s="7">
        <f t="shared" si="59"/>
        <v>259.26988029197082</v>
      </c>
      <c r="I792" s="7">
        <f t="shared" si="60"/>
        <v>9.0024322070437943</v>
      </c>
      <c r="J792" s="7">
        <f t="shared" si="61"/>
        <v>14.287721897810217</v>
      </c>
      <c r="K792" s="7">
        <f t="shared" si="63"/>
        <v>18.718999665151497</v>
      </c>
    </row>
    <row r="793" spans="1:11" ht="12.75" x14ac:dyDescent="0.2">
      <c r="A793" s="2">
        <v>1936.05</v>
      </c>
      <c r="B793" s="7">
        <v>14.09</v>
      </c>
      <c r="C793" s="7">
        <v>0.53333299999999995</v>
      </c>
      <c r="D793" s="7">
        <v>0.85</v>
      </c>
      <c r="E793" s="7">
        <v>13.7</v>
      </c>
      <c r="F793" s="7">
        <f t="shared" si="62"/>
        <v>1936.3749999999407</v>
      </c>
      <c r="G793" s="7">
        <f>G789*8/12+G801*4/12</f>
        <v>2.66</v>
      </c>
      <c r="H793" s="7">
        <f t="shared" si="59"/>
        <v>245.50487992700727</v>
      </c>
      <c r="I793" s="7">
        <f t="shared" si="60"/>
        <v>9.2928214425912383</v>
      </c>
      <c r="J793" s="7">
        <f t="shared" si="61"/>
        <v>14.810443430656933</v>
      </c>
      <c r="K793" s="7">
        <f t="shared" si="63"/>
        <v>17.750192519328639</v>
      </c>
    </row>
    <row r="794" spans="1:11" ht="12.75" x14ac:dyDescent="0.2">
      <c r="A794" s="2">
        <v>1936.06</v>
      </c>
      <c r="B794" s="7">
        <v>14.69</v>
      </c>
      <c r="C794" s="7">
        <v>0.55000000000000004</v>
      </c>
      <c r="D794" s="7">
        <v>0.88</v>
      </c>
      <c r="E794" s="7">
        <v>13.8</v>
      </c>
      <c r="F794" s="7">
        <f t="shared" si="62"/>
        <v>1936.4583333332739</v>
      </c>
      <c r="G794" s="7">
        <f>G789*7/12+G801*5/12</f>
        <v>2.6625000000000001</v>
      </c>
      <c r="H794" s="7">
        <f t="shared" si="59"/>
        <v>254.10453297101444</v>
      </c>
      <c r="I794" s="7">
        <f t="shared" si="60"/>
        <v>9.5137844202898538</v>
      </c>
      <c r="J794" s="7">
        <f t="shared" si="61"/>
        <v>15.222055072463764</v>
      </c>
      <c r="K794" s="7">
        <f t="shared" si="63"/>
        <v>18.393001065831342</v>
      </c>
    </row>
    <row r="795" spans="1:11" ht="12.75" x14ac:dyDescent="0.2">
      <c r="A795" s="2">
        <v>1936.07</v>
      </c>
      <c r="B795" s="7">
        <v>15.56</v>
      </c>
      <c r="C795" s="7">
        <v>0.56999999999999995</v>
      </c>
      <c r="D795" s="7">
        <v>0.9</v>
      </c>
      <c r="E795" s="7">
        <v>13.9</v>
      </c>
      <c r="F795" s="7">
        <f t="shared" si="62"/>
        <v>1936.5416666666072</v>
      </c>
      <c r="G795" s="7">
        <f>G789*6/12+G801*6/12</f>
        <v>2.665</v>
      </c>
      <c r="H795" s="7">
        <f t="shared" si="59"/>
        <v>267.21725323741003</v>
      </c>
      <c r="I795" s="7">
        <f t="shared" si="60"/>
        <v>9.7888068345323713</v>
      </c>
      <c r="J795" s="7">
        <f t="shared" si="61"/>
        <v>15.456010791366904</v>
      </c>
      <c r="K795" s="7">
        <f t="shared" si="63"/>
        <v>19.360464512319133</v>
      </c>
    </row>
    <row r="796" spans="1:11" ht="12.75" x14ac:dyDescent="0.2">
      <c r="A796" s="2">
        <v>1936.08</v>
      </c>
      <c r="B796" s="7">
        <v>15.87</v>
      </c>
      <c r="C796" s="7">
        <v>0.59</v>
      </c>
      <c r="D796" s="7">
        <v>0.92</v>
      </c>
      <c r="E796" s="7">
        <v>14</v>
      </c>
      <c r="F796" s="7">
        <f t="shared" si="62"/>
        <v>1936.6249999999404</v>
      </c>
      <c r="G796" s="7">
        <f>G789*5/12+G801*7/12</f>
        <v>2.6675000000000004</v>
      </c>
      <c r="H796" s="7">
        <f t="shared" si="59"/>
        <v>270.59426892857135</v>
      </c>
      <c r="I796" s="7">
        <f t="shared" si="60"/>
        <v>10.059900357142855</v>
      </c>
      <c r="J796" s="7">
        <f t="shared" si="61"/>
        <v>15.686624285714284</v>
      </c>
      <c r="K796" s="7">
        <f t="shared" si="63"/>
        <v>19.623060162983755</v>
      </c>
    </row>
    <row r="797" spans="1:11" ht="12.75" x14ac:dyDescent="0.2">
      <c r="A797" s="2">
        <v>1936.09</v>
      </c>
      <c r="B797" s="7">
        <v>16.05</v>
      </c>
      <c r="C797" s="7">
        <v>0.61</v>
      </c>
      <c r="D797" s="7">
        <v>0.94</v>
      </c>
      <c r="E797" s="7">
        <v>14</v>
      </c>
      <c r="F797" s="7">
        <f t="shared" si="62"/>
        <v>1936.7083333332737</v>
      </c>
      <c r="G797" s="7">
        <f>G789*4/12+G801*8/12</f>
        <v>2.67</v>
      </c>
      <c r="H797" s="7">
        <f t="shared" si="59"/>
        <v>273.66339107142852</v>
      </c>
      <c r="I797" s="7">
        <f t="shared" si="60"/>
        <v>10.400913928571427</v>
      </c>
      <c r="J797" s="7">
        <f t="shared" si="61"/>
        <v>16.027637857142853</v>
      </c>
      <c r="K797" s="7">
        <f t="shared" si="63"/>
        <v>19.862024243287628</v>
      </c>
    </row>
    <row r="798" spans="1:11" ht="12.75" x14ac:dyDescent="0.2">
      <c r="A798" s="2">
        <v>1936.1</v>
      </c>
      <c r="B798" s="7">
        <v>16.89</v>
      </c>
      <c r="C798" s="7">
        <v>0.64666699999999999</v>
      </c>
      <c r="D798" s="7">
        <v>0.96666700000000005</v>
      </c>
      <c r="E798" s="7">
        <v>14</v>
      </c>
      <c r="F798" s="7">
        <f t="shared" si="62"/>
        <v>1936.7916666666069</v>
      </c>
      <c r="G798" s="7">
        <f>G789*3/12+G801*9/12</f>
        <v>2.6725000000000003</v>
      </c>
      <c r="H798" s="7">
        <f t="shared" si="59"/>
        <v>287.98596107142851</v>
      </c>
      <c r="I798" s="7">
        <f t="shared" si="60"/>
        <v>11.026111159749998</v>
      </c>
      <c r="J798" s="7">
        <f t="shared" si="61"/>
        <v>16.48232830260714</v>
      </c>
      <c r="K798" s="7">
        <f t="shared" si="63"/>
        <v>20.913091852533114</v>
      </c>
    </row>
    <row r="799" spans="1:11" ht="12.75" x14ac:dyDescent="0.2">
      <c r="A799" s="2">
        <v>1936.11</v>
      </c>
      <c r="B799" s="7">
        <v>17.36</v>
      </c>
      <c r="C799" s="7">
        <v>0.68333299999999997</v>
      </c>
      <c r="D799" s="7">
        <v>0.99333300000000002</v>
      </c>
      <c r="E799" s="7">
        <v>14</v>
      </c>
      <c r="F799" s="7">
        <f t="shared" si="62"/>
        <v>1936.8749999999402</v>
      </c>
      <c r="G799" s="7">
        <f>G789*2/12+G801*10/12</f>
        <v>2.6749999999999998</v>
      </c>
      <c r="H799" s="7">
        <f t="shared" si="59"/>
        <v>295.99977999999999</v>
      </c>
      <c r="I799" s="7">
        <f t="shared" si="60"/>
        <v>11.651291340249998</v>
      </c>
      <c r="J799" s="7">
        <f t="shared" si="61"/>
        <v>16.937001697392855</v>
      </c>
      <c r="K799" s="7">
        <f t="shared" si="63"/>
        <v>21.499765341024155</v>
      </c>
    </row>
    <row r="800" spans="1:11" ht="12.75" x14ac:dyDescent="0.2">
      <c r="A800" s="2">
        <v>1936.12</v>
      </c>
      <c r="B800" s="7">
        <v>17.059999999999999</v>
      </c>
      <c r="C800" s="7">
        <v>0.72</v>
      </c>
      <c r="D800" s="7">
        <v>1.02</v>
      </c>
      <c r="E800" s="7">
        <v>14</v>
      </c>
      <c r="F800" s="7">
        <f t="shared" si="62"/>
        <v>1936.9583333332735</v>
      </c>
      <c r="G800" s="7">
        <f>G789*1/12+G801*11/12</f>
        <v>2.6774999999999998</v>
      </c>
      <c r="H800" s="7">
        <f t="shared" si="59"/>
        <v>290.88457642857139</v>
      </c>
      <c r="I800" s="7">
        <f t="shared" si="60"/>
        <v>12.276488571428569</v>
      </c>
      <c r="J800" s="7">
        <f t="shared" si="61"/>
        <v>17.391692142857142</v>
      </c>
      <c r="K800" s="7">
        <f t="shared" si="63"/>
        <v>21.12566354815544</v>
      </c>
    </row>
    <row r="801" spans="1:11" ht="12.75" x14ac:dyDescent="0.2">
      <c r="A801" s="2">
        <v>1937.01</v>
      </c>
      <c r="B801" s="7">
        <v>17.59</v>
      </c>
      <c r="C801" s="7">
        <v>0.73</v>
      </c>
      <c r="D801" s="7">
        <v>1.05</v>
      </c>
      <c r="E801" s="7">
        <v>14.1</v>
      </c>
      <c r="F801" s="7">
        <f t="shared" si="62"/>
        <v>1937.0416666666067</v>
      </c>
      <c r="G801" s="7">
        <v>2.68</v>
      </c>
      <c r="H801" s="7">
        <f t="shared" si="59"/>
        <v>297.79433368794326</v>
      </c>
      <c r="I801" s="7">
        <f t="shared" si="60"/>
        <v>12.35871879432624</v>
      </c>
      <c r="J801" s="7">
        <f t="shared" si="61"/>
        <v>17.776239361702125</v>
      </c>
      <c r="K801" s="7">
        <f t="shared" si="63"/>
        <v>21.618741582953511</v>
      </c>
    </row>
    <row r="802" spans="1:11" ht="12.75" x14ac:dyDescent="0.2">
      <c r="A802" s="2">
        <v>1937.02</v>
      </c>
      <c r="B802" s="7">
        <v>18.11</v>
      </c>
      <c r="C802" s="7">
        <v>0.74</v>
      </c>
      <c r="D802" s="7">
        <v>1.08</v>
      </c>
      <c r="E802" s="7">
        <v>14.1</v>
      </c>
      <c r="F802" s="7">
        <f t="shared" si="62"/>
        <v>1937.12499999994</v>
      </c>
      <c r="G802" s="7">
        <f>G801*11/12+G813*1/12</f>
        <v>2.67</v>
      </c>
      <c r="H802" s="7">
        <f t="shared" si="59"/>
        <v>306.59780460992903</v>
      </c>
      <c r="I802" s="7">
        <f t="shared" si="60"/>
        <v>12.528016312056735</v>
      </c>
      <c r="J802" s="7">
        <f t="shared" si="61"/>
        <v>18.284131914893614</v>
      </c>
      <c r="K802" s="7">
        <f t="shared" si="63"/>
        <v>22.244221552805154</v>
      </c>
    </row>
    <row r="803" spans="1:11" ht="12.75" x14ac:dyDescent="0.2">
      <c r="A803" s="2">
        <v>1937.03</v>
      </c>
      <c r="B803" s="7">
        <v>18.09</v>
      </c>
      <c r="C803" s="7">
        <v>0.75</v>
      </c>
      <c r="D803" s="7">
        <v>1.1100000000000001</v>
      </c>
      <c r="E803" s="7">
        <v>14.2</v>
      </c>
      <c r="F803" s="7">
        <f t="shared" si="62"/>
        <v>1937.2083333332732</v>
      </c>
      <c r="G803" s="7">
        <f>G801*10/12+G813*2/12</f>
        <v>2.66</v>
      </c>
      <c r="H803" s="7">
        <f t="shared" si="59"/>
        <v>304.10245457746475</v>
      </c>
      <c r="I803" s="7">
        <f t="shared" si="60"/>
        <v>12.607896126760563</v>
      </c>
      <c r="J803" s="7">
        <f t="shared" si="61"/>
        <v>18.659686267605633</v>
      </c>
      <c r="K803" s="7">
        <f t="shared" si="63"/>
        <v>22.042197016050576</v>
      </c>
    </row>
    <row r="804" spans="1:11" ht="12.75" x14ac:dyDescent="0.2">
      <c r="A804" s="2">
        <v>1937.04</v>
      </c>
      <c r="B804" s="7">
        <v>17.010000000000002</v>
      </c>
      <c r="C804" s="7">
        <v>0.78</v>
      </c>
      <c r="D804" s="7">
        <v>1.1299999999999999</v>
      </c>
      <c r="E804" s="7">
        <v>14.3</v>
      </c>
      <c r="F804" s="7">
        <f t="shared" si="62"/>
        <v>1937.2916666666065</v>
      </c>
      <c r="G804" s="7">
        <f>G801*9/12+G813*3/12</f>
        <v>2.6500000000000004</v>
      </c>
      <c r="H804" s="7">
        <f t="shared" si="59"/>
        <v>283.9474541958042</v>
      </c>
      <c r="I804" s="7">
        <f t="shared" si="60"/>
        <v>13.020518181818179</v>
      </c>
      <c r="J804" s="7">
        <f t="shared" si="61"/>
        <v>18.863058391608387</v>
      </c>
      <c r="K804" s="7">
        <f t="shared" si="63"/>
        <v>20.556579457432857</v>
      </c>
    </row>
    <row r="805" spans="1:11" ht="12.75" x14ac:dyDescent="0.2">
      <c r="A805" s="2">
        <v>1937.05</v>
      </c>
      <c r="B805" s="7">
        <v>16.25</v>
      </c>
      <c r="C805" s="7">
        <v>0.81</v>
      </c>
      <c r="D805" s="7">
        <v>1.1499999999999999</v>
      </c>
      <c r="E805" s="7">
        <v>14.4</v>
      </c>
      <c r="F805" s="7">
        <f t="shared" si="62"/>
        <v>1937.3749999999397</v>
      </c>
      <c r="G805" s="7">
        <f>G801*8/12+G813*4/12</f>
        <v>2.64</v>
      </c>
      <c r="H805" s="7">
        <f t="shared" si="59"/>
        <v>269.3770399305555</v>
      </c>
      <c r="I805" s="7">
        <f t="shared" si="60"/>
        <v>13.427409375</v>
      </c>
      <c r="J805" s="7">
        <f t="shared" si="61"/>
        <v>19.063605902777773</v>
      </c>
      <c r="K805" s="7">
        <f t="shared" si="63"/>
        <v>19.474174686572095</v>
      </c>
    </row>
    <row r="806" spans="1:11" ht="12.75" x14ac:dyDescent="0.2">
      <c r="A806" s="2">
        <v>1937.06</v>
      </c>
      <c r="B806" s="7">
        <v>15.64</v>
      </c>
      <c r="C806" s="7">
        <v>0.84</v>
      </c>
      <c r="D806" s="7">
        <v>1.17</v>
      </c>
      <c r="E806" s="7">
        <v>14.4</v>
      </c>
      <c r="F806" s="7">
        <f t="shared" si="62"/>
        <v>1937.458333333273</v>
      </c>
      <c r="G806" s="7">
        <f>G801*7/12+G813*5/12</f>
        <v>2.63</v>
      </c>
      <c r="H806" s="7">
        <f t="shared" si="59"/>
        <v>259.26504027777776</v>
      </c>
      <c r="I806" s="7">
        <f t="shared" si="60"/>
        <v>13.92472083333333</v>
      </c>
      <c r="J806" s="7">
        <f t="shared" si="61"/>
        <v>19.395146874999998</v>
      </c>
      <c r="K806" s="7">
        <f t="shared" si="63"/>
        <v>18.711659960364955</v>
      </c>
    </row>
    <row r="807" spans="1:11" ht="12.75" x14ac:dyDescent="0.2">
      <c r="A807" s="2">
        <v>1937.07</v>
      </c>
      <c r="B807" s="7">
        <v>16.57</v>
      </c>
      <c r="C807" s="7">
        <v>0.81666700000000003</v>
      </c>
      <c r="D807" s="7">
        <v>1.1866699999999999</v>
      </c>
      <c r="E807" s="7">
        <v>14.5</v>
      </c>
      <c r="F807" s="7">
        <f t="shared" si="62"/>
        <v>1937.5416666666063</v>
      </c>
      <c r="G807" s="7">
        <f>G801*6/12+G813*6/12</f>
        <v>2.62</v>
      </c>
      <c r="H807" s="7">
        <f t="shared" si="59"/>
        <v>272.78733896551716</v>
      </c>
      <c r="I807" s="7">
        <f t="shared" si="60"/>
        <v>13.444563533551722</v>
      </c>
      <c r="J807" s="7">
        <f t="shared" si="61"/>
        <v>19.535820852758615</v>
      </c>
      <c r="K807" s="7">
        <f t="shared" si="63"/>
        <v>19.646723279607617</v>
      </c>
    </row>
    <row r="808" spans="1:11" ht="12.75" x14ac:dyDescent="0.2">
      <c r="A808" s="2">
        <v>1937.08</v>
      </c>
      <c r="B808" s="7">
        <v>16.739999999999998</v>
      </c>
      <c r="C808" s="7">
        <v>0.79333299999999995</v>
      </c>
      <c r="D808" s="7">
        <v>1.20333</v>
      </c>
      <c r="E808" s="7">
        <v>14.5</v>
      </c>
      <c r="F808" s="7">
        <f t="shared" si="62"/>
        <v>1937.6249999999395</v>
      </c>
      <c r="G808" s="7">
        <f>G801*5/12+G813*7/12</f>
        <v>2.6100000000000003</v>
      </c>
      <c r="H808" s="7">
        <f t="shared" si="59"/>
        <v>275.58600206896546</v>
      </c>
      <c r="I808" s="7">
        <f t="shared" si="60"/>
        <v>13.060422328517237</v>
      </c>
      <c r="J808" s="7">
        <f t="shared" si="61"/>
        <v>19.810089836896548</v>
      </c>
      <c r="K808" s="7">
        <f t="shared" si="63"/>
        <v>19.806982577380957</v>
      </c>
    </row>
    <row r="809" spans="1:11" ht="12.75" x14ac:dyDescent="0.2">
      <c r="A809" s="2">
        <v>1937.09</v>
      </c>
      <c r="B809" s="7">
        <v>14.37</v>
      </c>
      <c r="C809" s="7">
        <v>0.77</v>
      </c>
      <c r="D809" s="7">
        <v>1.22</v>
      </c>
      <c r="E809" s="7">
        <v>14.6</v>
      </c>
      <c r="F809" s="7">
        <f t="shared" si="62"/>
        <v>1937.7083333332728</v>
      </c>
      <c r="G809" s="7">
        <f>G801*4/12+G813*8/12</f>
        <v>2.6</v>
      </c>
      <c r="H809" s="7">
        <f t="shared" si="59"/>
        <v>234.9490078767123</v>
      </c>
      <c r="I809" s="7">
        <f t="shared" si="60"/>
        <v>12.589473630136986</v>
      </c>
      <c r="J809" s="7">
        <f t="shared" si="61"/>
        <v>19.946958219178079</v>
      </c>
      <c r="K809" s="7">
        <f t="shared" si="63"/>
        <v>16.847882862705802</v>
      </c>
    </row>
    <row r="810" spans="1:11" ht="12.75" x14ac:dyDescent="0.2">
      <c r="A810" s="2">
        <v>1937.1</v>
      </c>
      <c r="B810" s="7">
        <v>12.28</v>
      </c>
      <c r="C810" s="7">
        <v>0.78</v>
      </c>
      <c r="D810" s="7">
        <v>1.19</v>
      </c>
      <c r="E810" s="7">
        <v>14.6</v>
      </c>
      <c r="F810" s="7">
        <f t="shared" si="62"/>
        <v>1937.791666666606</v>
      </c>
      <c r="G810" s="7">
        <f>G801*3/12+G813*9/12</f>
        <v>2.59</v>
      </c>
      <c r="H810" s="7">
        <f t="shared" si="59"/>
        <v>200.77757945205477</v>
      </c>
      <c r="I810" s="7">
        <f t="shared" si="60"/>
        <v>12.752973287671232</v>
      </c>
      <c r="J810" s="7">
        <f t="shared" si="61"/>
        <v>19.456459246575339</v>
      </c>
      <c r="K810" s="7">
        <f t="shared" si="63"/>
        <v>14.361659574753354</v>
      </c>
    </row>
    <row r="811" spans="1:11" ht="12.75" x14ac:dyDescent="0.2">
      <c r="A811" s="2">
        <v>1937.11</v>
      </c>
      <c r="B811" s="7">
        <v>11.2</v>
      </c>
      <c r="C811" s="7">
        <v>0.79</v>
      </c>
      <c r="D811" s="7">
        <v>1.1599999999999999</v>
      </c>
      <c r="E811" s="7">
        <v>14.5</v>
      </c>
      <c r="F811" s="7">
        <f t="shared" si="62"/>
        <v>1937.8749999999393</v>
      </c>
      <c r="G811" s="7">
        <f>G801*2/12+G813*10/12</f>
        <v>2.58</v>
      </c>
      <c r="H811" s="7">
        <f t="shared" si="59"/>
        <v>184.38251034482752</v>
      </c>
      <c r="I811" s="7">
        <f t="shared" si="60"/>
        <v>13.005552068965516</v>
      </c>
      <c r="J811" s="7">
        <f t="shared" si="61"/>
        <v>19.096759999999993</v>
      </c>
      <c r="K811" s="7">
        <f t="shared" si="63"/>
        <v>13.15811916648606</v>
      </c>
    </row>
    <row r="812" spans="1:11" ht="12.75" x14ac:dyDescent="0.2">
      <c r="A812" s="2">
        <v>1937.12</v>
      </c>
      <c r="B812" s="7">
        <v>11.02</v>
      </c>
      <c r="C812" s="7">
        <v>0.8</v>
      </c>
      <c r="D812" s="7">
        <v>1.1299999999999999</v>
      </c>
      <c r="E812" s="7">
        <v>14.4</v>
      </c>
      <c r="F812" s="7">
        <f t="shared" si="62"/>
        <v>1937.9583333332725</v>
      </c>
      <c r="G812" s="7">
        <f>G801*1/12+G813*11/12</f>
        <v>2.57</v>
      </c>
      <c r="H812" s="7">
        <f t="shared" si="59"/>
        <v>182.67907569444441</v>
      </c>
      <c r="I812" s="7">
        <f t="shared" si="60"/>
        <v>13.261638888888887</v>
      </c>
      <c r="J812" s="7">
        <f t="shared" si="61"/>
        <v>18.732064930555552</v>
      </c>
      <c r="K812" s="7">
        <f t="shared" si="63"/>
        <v>13.008483033706135</v>
      </c>
    </row>
    <row r="813" spans="1:11" ht="12.75" x14ac:dyDescent="0.2">
      <c r="A813" s="2">
        <v>1938.01</v>
      </c>
      <c r="B813" s="7">
        <v>11.31</v>
      </c>
      <c r="C813" s="7">
        <v>0.79333299999999995</v>
      </c>
      <c r="D813" s="7">
        <v>1.07667</v>
      </c>
      <c r="E813" s="7">
        <v>14.2</v>
      </c>
      <c r="F813" s="7">
        <f t="shared" si="62"/>
        <v>1938.0416666666058</v>
      </c>
      <c r="G813" s="7">
        <v>2.56</v>
      </c>
      <c r="H813" s="7">
        <f t="shared" si="59"/>
        <v>190.12707359154928</v>
      </c>
      <c r="I813" s="7">
        <f t="shared" si="60"/>
        <v>13.336346743908448</v>
      </c>
      <c r="J813" s="7">
        <f t="shared" si="61"/>
        <v>18.099391363732394</v>
      </c>
      <c r="K813" s="7">
        <f t="shared" si="63"/>
        <v>13.511461918562411</v>
      </c>
    </row>
    <row r="814" spans="1:11" ht="12.75" x14ac:dyDescent="0.2">
      <c r="A814" s="2">
        <v>1938.02</v>
      </c>
      <c r="B814" s="7">
        <v>11.04</v>
      </c>
      <c r="C814" s="7">
        <v>0.78666700000000001</v>
      </c>
      <c r="D814" s="7">
        <v>1.0233300000000001</v>
      </c>
      <c r="E814" s="7">
        <v>14.1</v>
      </c>
      <c r="F814" s="7">
        <f t="shared" si="62"/>
        <v>1938.1249999999391</v>
      </c>
      <c r="G814" s="7">
        <f>G813*11/12+G825*1/12</f>
        <v>2.5433333333333334</v>
      </c>
      <c r="H814" s="7">
        <f t="shared" si="59"/>
        <v>186.90445957446806</v>
      </c>
      <c r="I814" s="7">
        <f t="shared" si="60"/>
        <v>13.318077038049644</v>
      </c>
      <c r="J814" s="7">
        <f t="shared" si="61"/>
        <v>17.324722881914891</v>
      </c>
      <c r="K814" s="7">
        <f t="shared" si="63"/>
        <v>13.263076236460865</v>
      </c>
    </row>
    <row r="815" spans="1:11" ht="12.75" x14ac:dyDescent="0.2">
      <c r="A815" s="2">
        <v>1938.03</v>
      </c>
      <c r="B815" s="7">
        <v>10.31</v>
      </c>
      <c r="C815" s="7">
        <v>0.78</v>
      </c>
      <c r="D815" s="7">
        <v>0.97</v>
      </c>
      <c r="E815" s="7">
        <v>14.1</v>
      </c>
      <c r="F815" s="7">
        <f t="shared" si="62"/>
        <v>1938.2083333332723</v>
      </c>
      <c r="G815" s="7">
        <f>G813*10/12+G825*2/12</f>
        <v>2.5266666666666664</v>
      </c>
      <c r="H815" s="7">
        <f t="shared" si="59"/>
        <v>174.54574078014184</v>
      </c>
      <c r="I815" s="7">
        <f t="shared" si="60"/>
        <v>13.205206382978721</v>
      </c>
      <c r="J815" s="7">
        <f t="shared" si="61"/>
        <v>16.421859219858156</v>
      </c>
      <c r="K815" s="7">
        <f t="shared" si="63"/>
        <v>12.377286234697685</v>
      </c>
    </row>
    <row r="816" spans="1:11" ht="12.75" x14ac:dyDescent="0.2">
      <c r="A816" s="2">
        <v>1938.04</v>
      </c>
      <c r="B816" s="7">
        <v>9.89</v>
      </c>
      <c r="C816" s="7">
        <v>0.76666699999999999</v>
      </c>
      <c r="D816" s="7">
        <v>0.90333300000000005</v>
      </c>
      <c r="E816" s="7">
        <v>14.2</v>
      </c>
      <c r="F816" s="7">
        <f t="shared" si="62"/>
        <v>1938.2916666666056</v>
      </c>
      <c r="G816" s="7">
        <f>G813*9/12+G825*3/12</f>
        <v>2.5099999999999998</v>
      </c>
      <c r="H816" s="7">
        <f t="shared" si="59"/>
        <v>166.25612359154928</v>
      </c>
      <c r="I816" s="7">
        <f t="shared" si="60"/>
        <v>12.88807719975352</v>
      </c>
      <c r="J816" s="7">
        <f t="shared" si="61"/>
        <v>15.1855048425</v>
      </c>
      <c r="K816" s="7">
        <f t="shared" si="63"/>
        <v>11.789517720684183</v>
      </c>
    </row>
    <row r="817" spans="1:11" ht="12.75" x14ac:dyDescent="0.2">
      <c r="A817" s="2">
        <v>1938.05</v>
      </c>
      <c r="B817" s="7">
        <v>9.98</v>
      </c>
      <c r="C817" s="7">
        <v>0.75333300000000003</v>
      </c>
      <c r="D817" s="7">
        <v>0.83666700000000005</v>
      </c>
      <c r="E817" s="7">
        <v>14.1</v>
      </c>
      <c r="F817" s="7">
        <f t="shared" si="62"/>
        <v>1938.3749999999388</v>
      </c>
      <c r="G817" s="7">
        <f>G813*8/12+G825*4/12</f>
        <v>2.4933333333333332</v>
      </c>
      <c r="H817" s="7">
        <f t="shared" si="59"/>
        <v>168.95892269503545</v>
      </c>
      <c r="I817" s="7">
        <f t="shared" si="60"/>
        <v>12.753740692446806</v>
      </c>
      <c r="J817" s="7">
        <f t="shared" si="61"/>
        <v>14.164564626702125</v>
      </c>
      <c r="K817" s="7">
        <f t="shared" si="63"/>
        <v>11.992275930545691</v>
      </c>
    </row>
    <row r="818" spans="1:11" ht="12.75" x14ac:dyDescent="0.2">
      <c r="A818" s="2">
        <v>1938.06</v>
      </c>
      <c r="B818" s="7">
        <v>10.210000000000001</v>
      </c>
      <c r="C818" s="7">
        <v>0.74</v>
      </c>
      <c r="D818" s="7">
        <v>0.77</v>
      </c>
      <c r="E818" s="7">
        <v>14.1</v>
      </c>
      <c r="F818" s="7">
        <f t="shared" si="62"/>
        <v>1938.4583333332721</v>
      </c>
      <c r="G818" s="7">
        <f>G813*7/12+G825*5/12</f>
        <v>2.4766666666666666</v>
      </c>
      <c r="H818" s="7">
        <f t="shared" si="59"/>
        <v>172.85276560283688</v>
      </c>
      <c r="I818" s="7">
        <f t="shared" si="60"/>
        <v>12.528016312056735</v>
      </c>
      <c r="J818" s="7">
        <f t="shared" si="61"/>
        <v>13.035908865248226</v>
      </c>
      <c r="K818" s="7">
        <f t="shared" si="63"/>
        <v>12.288966307788126</v>
      </c>
    </row>
    <row r="819" spans="1:11" ht="12.75" x14ac:dyDescent="0.2">
      <c r="A819" s="2">
        <v>1938.07</v>
      </c>
      <c r="B819" s="7">
        <v>12.24</v>
      </c>
      <c r="C819" s="7">
        <v>0.71333299999999999</v>
      </c>
      <c r="D819" s="7">
        <v>0.72</v>
      </c>
      <c r="E819" s="7">
        <v>14.1</v>
      </c>
      <c r="F819" s="7">
        <f t="shared" si="62"/>
        <v>1938.5416666666054</v>
      </c>
      <c r="G819" s="7">
        <f>G813*6/12+G825*6/12</f>
        <v>2.46</v>
      </c>
      <c r="H819" s="7">
        <f t="shared" si="59"/>
        <v>207.22016170212763</v>
      </c>
      <c r="I819" s="7">
        <f t="shared" si="60"/>
        <v>12.07655062152482</v>
      </c>
      <c r="J819" s="7">
        <f t="shared" si="61"/>
        <v>12.189421276595741</v>
      </c>
      <c r="K819" s="7">
        <f t="shared" si="63"/>
        <v>14.770328017492064</v>
      </c>
    </row>
    <row r="820" spans="1:11" ht="12.75" x14ac:dyDescent="0.2">
      <c r="A820" s="2">
        <v>1938.08</v>
      </c>
      <c r="B820" s="7">
        <v>12.31</v>
      </c>
      <c r="C820" s="7">
        <v>0.68666700000000003</v>
      </c>
      <c r="D820" s="7">
        <v>0.67</v>
      </c>
      <c r="E820" s="7">
        <v>14.1</v>
      </c>
      <c r="F820" s="7">
        <f t="shared" si="62"/>
        <v>1938.6249999999386</v>
      </c>
      <c r="G820" s="7">
        <f>G813*5/12+G825*7/12</f>
        <v>2.4433333333333334</v>
      </c>
      <c r="H820" s="7">
        <f t="shared" si="59"/>
        <v>208.40524432624113</v>
      </c>
      <c r="I820" s="7">
        <f t="shared" si="60"/>
        <v>11.62510186074468</v>
      </c>
      <c r="J820" s="7">
        <f t="shared" si="61"/>
        <v>11.342933687943262</v>
      </c>
      <c r="K820" s="7">
        <f t="shared" si="63"/>
        <v>14.903588512604367</v>
      </c>
    </row>
    <row r="821" spans="1:11" ht="12.75" x14ac:dyDescent="0.2">
      <c r="A821" s="2">
        <v>1938.09</v>
      </c>
      <c r="B821" s="7">
        <v>11.75</v>
      </c>
      <c r="C821" s="7">
        <v>0.66</v>
      </c>
      <c r="D821" s="7">
        <v>0.62</v>
      </c>
      <c r="E821" s="7">
        <v>14.1</v>
      </c>
      <c r="F821" s="7">
        <f t="shared" si="62"/>
        <v>1938.7083333332719</v>
      </c>
      <c r="G821" s="7">
        <f>G813*4/12+G825*8/12</f>
        <v>2.4266666666666667</v>
      </c>
      <c r="H821" s="7">
        <f t="shared" si="59"/>
        <v>198.92458333333329</v>
      </c>
      <c r="I821" s="7">
        <f t="shared" si="60"/>
        <v>11.173636170212765</v>
      </c>
      <c r="J821" s="7">
        <f t="shared" si="61"/>
        <v>10.496446099290777</v>
      </c>
      <c r="K821" s="7">
        <f t="shared" si="63"/>
        <v>14.282330508639969</v>
      </c>
    </row>
    <row r="822" spans="1:11" ht="12.75" x14ac:dyDescent="0.2">
      <c r="A822" s="2">
        <v>1938.1</v>
      </c>
      <c r="B822" s="7">
        <v>13.06</v>
      </c>
      <c r="C822" s="7">
        <v>0.61</v>
      </c>
      <c r="D822" s="7">
        <v>0.62666699999999997</v>
      </c>
      <c r="E822" s="7">
        <v>14</v>
      </c>
      <c r="F822" s="7">
        <f t="shared" si="62"/>
        <v>1938.7916666666051</v>
      </c>
      <c r="G822" s="7">
        <f>G813*3/12+G825*9/12</f>
        <v>2.4099999999999997</v>
      </c>
      <c r="H822" s="7">
        <f t="shared" si="59"/>
        <v>222.68186214285711</v>
      </c>
      <c r="I822" s="7">
        <f t="shared" si="60"/>
        <v>10.400913928571427</v>
      </c>
      <c r="J822" s="7">
        <f t="shared" si="61"/>
        <v>10.685097588321426</v>
      </c>
      <c r="K822" s="7">
        <f t="shared" si="63"/>
        <v>16.061147643333442</v>
      </c>
    </row>
    <row r="823" spans="1:11" ht="12.75" x14ac:dyDescent="0.2">
      <c r="A823" s="2">
        <v>1938.11</v>
      </c>
      <c r="B823" s="7">
        <v>13.07</v>
      </c>
      <c r="C823" s="7">
        <v>0.56000000000000005</v>
      </c>
      <c r="D823" s="7">
        <v>0.63333300000000003</v>
      </c>
      <c r="E823" s="7">
        <v>14</v>
      </c>
      <c r="F823" s="7">
        <f t="shared" si="62"/>
        <v>1938.8749999999384</v>
      </c>
      <c r="G823" s="7">
        <f>G813*2/12+G825*10/12</f>
        <v>2.3933333333333331</v>
      </c>
      <c r="H823" s="7">
        <f t="shared" si="59"/>
        <v>222.85236892857139</v>
      </c>
      <c r="I823" s="7">
        <f t="shared" si="60"/>
        <v>9.5483799999999981</v>
      </c>
      <c r="J823" s="7">
        <f t="shared" si="61"/>
        <v>10.798757411678571</v>
      </c>
      <c r="K823" s="7">
        <f t="shared" si="63"/>
        <v>16.14957180071551</v>
      </c>
    </row>
    <row r="824" spans="1:11" ht="12.75" x14ac:dyDescent="0.2">
      <c r="A824" s="2">
        <v>1938.12</v>
      </c>
      <c r="B824" s="7">
        <v>12.69</v>
      </c>
      <c r="C824" s="7">
        <v>0.51</v>
      </c>
      <c r="D824" s="7">
        <v>0.64</v>
      </c>
      <c r="E824" s="7">
        <v>14</v>
      </c>
      <c r="F824" s="7">
        <f t="shared" si="62"/>
        <v>1938.9583333332716</v>
      </c>
      <c r="G824" s="7">
        <f>G813*1/12+G825*11/12</f>
        <v>2.3766666666666665</v>
      </c>
      <c r="H824" s="7">
        <f t="shared" si="59"/>
        <v>216.37311107142855</v>
      </c>
      <c r="I824" s="7">
        <f t="shared" si="60"/>
        <v>8.695846071428571</v>
      </c>
      <c r="J824" s="7">
        <f t="shared" si="61"/>
        <v>10.912434285714284</v>
      </c>
      <c r="K824" s="7">
        <f t="shared" si="63"/>
        <v>15.756484438994008</v>
      </c>
    </row>
    <row r="825" spans="1:11" ht="12.75" x14ac:dyDescent="0.2">
      <c r="A825" s="2">
        <v>1939.01</v>
      </c>
      <c r="B825" s="7">
        <v>12.5</v>
      </c>
      <c r="C825" s="7">
        <v>0.51333300000000004</v>
      </c>
      <c r="D825" s="7">
        <v>0.66333299999999995</v>
      </c>
      <c r="E825" s="7">
        <v>14</v>
      </c>
      <c r="F825" s="7">
        <f t="shared" si="62"/>
        <v>1939.0416666666049</v>
      </c>
      <c r="G825" s="7">
        <v>2.36</v>
      </c>
      <c r="H825" s="7">
        <f t="shared" si="59"/>
        <v>213.1334821428571</v>
      </c>
      <c r="I825" s="7">
        <f t="shared" si="60"/>
        <v>8.7526759831071423</v>
      </c>
      <c r="J825" s="7">
        <f t="shared" si="61"/>
        <v>11.310277768821425</v>
      </c>
      <c r="K825" s="7">
        <f t="shared" si="63"/>
        <v>15.599634410919288</v>
      </c>
    </row>
    <row r="826" spans="1:11" ht="12.75" x14ac:dyDescent="0.2">
      <c r="A826" s="2">
        <v>1939.02</v>
      </c>
      <c r="B826" s="7">
        <v>12.4</v>
      </c>
      <c r="C826" s="7">
        <v>0.51666699999999999</v>
      </c>
      <c r="D826" s="7">
        <v>0.68666700000000003</v>
      </c>
      <c r="E826" s="7">
        <v>13.9</v>
      </c>
      <c r="F826" s="7">
        <f t="shared" si="62"/>
        <v>1939.1249999999382</v>
      </c>
      <c r="G826" s="7">
        <f>G825*11/12+G837*1/12</f>
        <v>2.3474999999999997</v>
      </c>
      <c r="H826" s="7">
        <f t="shared" si="59"/>
        <v>212.94948201438845</v>
      </c>
      <c r="I826" s="7">
        <f t="shared" si="60"/>
        <v>8.8729008083812939</v>
      </c>
      <c r="J826" s="7">
        <f t="shared" si="61"/>
        <v>11.792369513417265</v>
      </c>
      <c r="K826" s="7">
        <f t="shared" si="63"/>
        <v>15.664696928954772</v>
      </c>
    </row>
    <row r="827" spans="1:11" ht="12.75" x14ac:dyDescent="0.2">
      <c r="A827" s="2">
        <v>1939.03</v>
      </c>
      <c r="B827" s="7">
        <v>12.39</v>
      </c>
      <c r="C827" s="7">
        <v>0.52</v>
      </c>
      <c r="D827" s="7">
        <v>0.71</v>
      </c>
      <c r="E827" s="7">
        <v>13.9</v>
      </c>
      <c r="F827" s="7">
        <f t="shared" si="62"/>
        <v>1939.2083333332714</v>
      </c>
      <c r="G827" s="7">
        <f>G825*10/12+G837*2/12</f>
        <v>2.335</v>
      </c>
      <c r="H827" s="7">
        <f t="shared" si="59"/>
        <v>212.77774856115104</v>
      </c>
      <c r="I827" s="7">
        <f t="shared" si="60"/>
        <v>8.9301395683453233</v>
      </c>
      <c r="J827" s="7">
        <f t="shared" si="61"/>
        <v>12.193075179856113</v>
      </c>
      <c r="K827" s="7">
        <f t="shared" si="63"/>
        <v>15.729223743214227</v>
      </c>
    </row>
    <row r="828" spans="1:11" ht="12.75" x14ac:dyDescent="0.2">
      <c r="A828" s="2">
        <v>1939.04</v>
      </c>
      <c r="B828" s="7">
        <v>10.83</v>
      </c>
      <c r="C828" s="7">
        <v>0.52333300000000005</v>
      </c>
      <c r="D828" s="7">
        <v>0.72666699999999995</v>
      </c>
      <c r="E828" s="7">
        <v>13.8</v>
      </c>
      <c r="F828" s="7">
        <f t="shared" si="62"/>
        <v>1939.2916666666047</v>
      </c>
      <c r="G828" s="7">
        <f>G825*9/12+G837*3/12</f>
        <v>2.3224999999999998</v>
      </c>
      <c r="H828" s="7">
        <f t="shared" si="59"/>
        <v>187.33506413043474</v>
      </c>
      <c r="I828" s="7">
        <f t="shared" si="60"/>
        <v>9.0525042582246371</v>
      </c>
      <c r="J828" s="7">
        <f t="shared" si="61"/>
        <v>12.569733060615938</v>
      </c>
      <c r="K828" s="7">
        <f t="shared" si="63"/>
        <v>13.916994579812407</v>
      </c>
    </row>
    <row r="829" spans="1:11" ht="12.75" x14ac:dyDescent="0.2">
      <c r="A829" s="2">
        <v>1939.05</v>
      </c>
      <c r="B829" s="7">
        <v>11.23</v>
      </c>
      <c r="C829" s="7">
        <v>0.526667</v>
      </c>
      <c r="D829" s="7">
        <v>0.74333300000000002</v>
      </c>
      <c r="E829" s="7">
        <v>13.8</v>
      </c>
      <c r="F829" s="7">
        <f t="shared" si="62"/>
        <v>1939.3749999999379</v>
      </c>
      <c r="G829" s="7">
        <f>G825*8/12+G837*4/12</f>
        <v>2.31</v>
      </c>
      <c r="H829" s="7">
        <f t="shared" si="59"/>
        <v>194.25418007246375</v>
      </c>
      <c r="I829" s="7">
        <f t="shared" si="60"/>
        <v>9.110175089601448</v>
      </c>
      <c r="J829" s="7">
        <f t="shared" si="61"/>
        <v>12.858018026340577</v>
      </c>
      <c r="K829" s="7">
        <f t="shared" si="63"/>
        <v>14.502929499657775</v>
      </c>
    </row>
    <row r="830" spans="1:11" ht="12.75" x14ac:dyDescent="0.2">
      <c r="A830" s="2">
        <v>1939.06</v>
      </c>
      <c r="B830" s="7">
        <v>11.43</v>
      </c>
      <c r="C830" s="7">
        <v>0.53</v>
      </c>
      <c r="D830" s="7">
        <v>0.76</v>
      </c>
      <c r="E830" s="7">
        <v>13.8</v>
      </c>
      <c r="F830" s="7">
        <f t="shared" si="62"/>
        <v>1939.4583333332712</v>
      </c>
      <c r="G830" s="7">
        <f>G825*7/12+G837*5/12</f>
        <v>2.2975000000000003</v>
      </c>
      <c r="H830" s="7">
        <f t="shared" si="59"/>
        <v>197.7137380434782</v>
      </c>
      <c r="I830" s="7">
        <f t="shared" si="60"/>
        <v>9.1678286231884041</v>
      </c>
      <c r="J830" s="7">
        <f t="shared" si="61"/>
        <v>13.146320289855069</v>
      </c>
      <c r="K830" s="7">
        <f t="shared" si="63"/>
        <v>14.833828921489788</v>
      </c>
    </row>
    <row r="831" spans="1:11" ht="12.75" x14ac:dyDescent="0.2">
      <c r="A831" s="2">
        <v>1939.07</v>
      </c>
      <c r="B831" s="7">
        <v>11.71</v>
      </c>
      <c r="C831" s="7">
        <v>0.54</v>
      </c>
      <c r="D831" s="7">
        <v>0.776667</v>
      </c>
      <c r="E831" s="7">
        <v>13.8</v>
      </c>
      <c r="F831" s="7">
        <f t="shared" si="62"/>
        <v>1939.5416666666044</v>
      </c>
      <c r="G831" s="7">
        <f>G825*6/12+G837*6/12</f>
        <v>2.2850000000000001</v>
      </c>
      <c r="H831" s="7">
        <f t="shared" si="59"/>
        <v>202.55711920289852</v>
      </c>
      <c r="I831" s="7">
        <f t="shared" si="60"/>
        <v>9.340806521739129</v>
      </c>
      <c r="J831" s="7">
        <f t="shared" si="61"/>
        <v>13.434622553369563</v>
      </c>
      <c r="K831" s="7">
        <f t="shared" si="63"/>
        <v>15.270952598570256</v>
      </c>
    </row>
    <row r="832" spans="1:11" ht="12.75" x14ac:dyDescent="0.2">
      <c r="A832" s="2">
        <v>1939.08</v>
      </c>
      <c r="B832" s="7">
        <v>11.54</v>
      </c>
      <c r="C832" s="7">
        <v>0.55000000000000004</v>
      </c>
      <c r="D832" s="7">
        <v>0.79333299999999995</v>
      </c>
      <c r="E832" s="7">
        <v>13.8</v>
      </c>
      <c r="F832" s="7">
        <f t="shared" si="62"/>
        <v>1939.6249999999377</v>
      </c>
      <c r="G832" s="7">
        <f>G825*5/12+G837*7/12</f>
        <v>2.2725</v>
      </c>
      <c r="H832" s="7">
        <f t="shared" si="59"/>
        <v>199.61649492753617</v>
      </c>
      <c r="I832" s="7">
        <f t="shared" si="60"/>
        <v>9.5137844202898538</v>
      </c>
      <c r="J832" s="7">
        <f t="shared" si="61"/>
        <v>13.722907519094198</v>
      </c>
      <c r="K832" s="7">
        <f t="shared" si="63"/>
        <v>15.120082343333985</v>
      </c>
    </row>
    <row r="833" spans="1:11" ht="12.75" x14ac:dyDescent="0.2">
      <c r="A833" s="2">
        <v>1939.09</v>
      </c>
      <c r="B833" s="7">
        <v>12.77</v>
      </c>
      <c r="C833" s="7">
        <v>0.56000000000000005</v>
      </c>
      <c r="D833" s="7">
        <v>0.81</v>
      </c>
      <c r="E833" s="7">
        <v>14.1</v>
      </c>
      <c r="F833" s="7">
        <f t="shared" si="62"/>
        <v>1939.708333333271</v>
      </c>
      <c r="G833" s="7">
        <f>G825*4/12+G837*8/12</f>
        <v>2.2599999999999998</v>
      </c>
      <c r="H833" s="7">
        <f t="shared" si="59"/>
        <v>216.19293014184393</v>
      </c>
      <c r="I833" s="7">
        <f t="shared" si="60"/>
        <v>9.4806609929078007</v>
      </c>
      <c r="J833" s="7">
        <f t="shared" si="61"/>
        <v>13.713098936170212</v>
      </c>
      <c r="K833" s="7">
        <f t="shared" si="63"/>
        <v>16.452835577060959</v>
      </c>
    </row>
    <row r="834" spans="1:11" ht="12.75" x14ac:dyDescent="0.2">
      <c r="A834" s="2">
        <v>1939.1</v>
      </c>
      <c r="B834" s="7">
        <v>12.9</v>
      </c>
      <c r="C834" s="7">
        <v>0.57999999999999996</v>
      </c>
      <c r="D834" s="7">
        <v>0.84</v>
      </c>
      <c r="E834" s="7">
        <v>14</v>
      </c>
      <c r="F834" s="7">
        <f t="shared" si="62"/>
        <v>1939.7916666666042</v>
      </c>
      <c r="G834" s="7">
        <f>G825*3/12+G837*9/12</f>
        <v>2.2475000000000001</v>
      </c>
      <c r="H834" s="7">
        <f t="shared" si="59"/>
        <v>219.95375357142854</v>
      </c>
      <c r="I834" s="7">
        <f t="shared" si="60"/>
        <v>9.8893935714285686</v>
      </c>
      <c r="J834" s="7">
        <f t="shared" si="61"/>
        <v>14.322569999999997</v>
      </c>
      <c r="K834" s="7">
        <f t="shared" si="63"/>
        <v>16.821204806265637</v>
      </c>
    </row>
    <row r="835" spans="1:11" ht="12.75" x14ac:dyDescent="0.2">
      <c r="A835" s="2">
        <v>1939.11</v>
      </c>
      <c r="B835" s="7">
        <v>12.67</v>
      </c>
      <c r="C835" s="7">
        <v>0.6</v>
      </c>
      <c r="D835" s="7">
        <v>0.87</v>
      </c>
      <c r="E835" s="7">
        <v>14</v>
      </c>
      <c r="F835" s="7">
        <f t="shared" si="62"/>
        <v>1939.8749999999375</v>
      </c>
      <c r="G835" s="7">
        <f>G825*2/12+G837*10/12</f>
        <v>2.2350000000000003</v>
      </c>
      <c r="H835" s="7">
        <f t="shared" si="59"/>
        <v>216.03209749999996</v>
      </c>
      <c r="I835" s="7">
        <f t="shared" si="60"/>
        <v>10.230407142857141</v>
      </c>
      <c r="J835" s="7">
        <f t="shared" si="61"/>
        <v>14.834090357142856</v>
      </c>
      <c r="K835" s="7">
        <f t="shared" si="63"/>
        <v>16.599238509946641</v>
      </c>
    </row>
    <row r="836" spans="1:11" ht="12.75" x14ac:dyDescent="0.2">
      <c r="A836" s="2">
        <v>1939.12</v>
      </c>
      <c r="B836" s="7">
        <v>12.37</v>
      </c>
      <c r="C836" s="7">
        <v>0.62</v>
      </c>
      <c r="D836" s="7">
        <v>0.9</v>
      </c>
      <c r="E836" s="7">
        <v>14</v>
      </c>
      <c r="F836" s="7">
        <f t="shared" si="62"/>
        <v>1939.9583333332707</v>
      </c>
      <c r="G836" s="7">
        <f>G825*1/12+G837*11/12</f>
        <v>2.2225000000000001</v>
      </c>
      <c r="H836" s="7">
        <f t="shared" si="59"/>
        <v>210.9168939285714</v>
      </c>
      <c r="I836" s="7">
        <f t="shared" si="60"/>
        <v>10.571420714285711</v>
      </c>
      <c r="J836" s="7">
        <f t="shared" si="61"/>
        <v>15.345610714285712</v>
      </c>
      <c r="K836" s="7">
        <f t="shared" si="63"/>
        <v>16.280412901283839</v>
      </c>
    </row>
    <row r="837" spans="1:11" ht="12.75" x14ac:dyDescent="0.2">
      <c r="A837" s="2">
        <v>1940.01</v>
      </c>
      <c r="B837" s="7">
        <v>12.3</v>
      </c>
      <c r="C837" s="7">
        <v>0.62333300000000003</v>
      </c>
      <c r="D837" s="7">
        <v>0.93</v>
      </c>
      <c r="E837" s="7">
        <v>13.9</v>
      </c>
      <c r="F837" s="7">
        <f t="shared" si="62"/>
        <v>1940.041666666604</v>
      </c>
      <c r="G837" s="7">
        <v>2.21</v>
      </c>
      <c r="H837" s="7">
        <f t="shared" si="59"/>
        <v>211.23214748201437</v>
      </c>
      <c r="I837" s="7">
        <f t="shared" si="60"/>
        <v>10.704712860683452</v>
      </c>
      <c r="J837" s="7">
        <f t="shared" si="61"/>
        <v>15.971211151079135</v>
      </c>
      <c r="K837" s="7">
        <f t="shared" si="63"/>
        <v>16.37848034261367</v>
      </c>
    </row>
    <row r="838" spans="1:11" ht="12.75" x14ac:dyDescent="0.2">
      <c r="A838" s="2">
        <v>1940.02</v>
      </c>
      <c r="B838" s="7">
        <v>12.22</v>
      </c>
      <c r="C838" s="7">
        <v>0.62666699999999997</v>
      </c>
      <c r="D838" s="7">
        <v>0.96</v>
      </c>
      <c r="E838" s="7">
        <v>14</v>
      </c>
      <c r="F838" s="7">
        <f t="shared" si="62"/>
        <v>1940.1249999999372</v>
      </c>
      <c r="G838" s="7">
        <f>G837*11/12+G849*1/12</f>
        <v>2.1883333333333335</v>
      </c>
      <c r="H838" s="7">
        <f t="shared" si="59"/>
        <v>208.35929214285713</v>
      </c>
      <c r="I838" s="7">
        <f t="shared" si="60"/>
        <v>10.685097588321426</v>
      </c>
      <c r="J838" s="7">
        <f t="shared" si="61"/>
        <v>16.368651428571425</v>
      </c>
      <c r="K838" s="7">
        <f t="shared" si="63"/>
        <v>16.216119847731058</v>
      </c>
    </row>
    <row r="839" spans="1:11" ht="12.75" x14ac:dyDescent="0.2">
      <c r="A839" s="2">
        <v>1940.03</v>
      </c>
      <c r="B839" s="7">
        <v>12.15</v>
      </c>
      <c r="C839" s="7">
        <v>0.63</v>
      </c>
      <c r="D839" s="7">
        <v>0.99</v>
      </c>
      <c r="E839" s="7">
        <v>14</v>
      </c>
      <c r="F839" s="7">
        <f t="shared" si="62"/>
        <v>1940.2083333332705</v>
      </c>
      <c r="G839" s="7">
        <f>G837*10/12+G849*2/12</f>
        <v>2.166666666666667</v>
      </c>
      <c r="H839" s="7">
        <f t="shared" si="59"/>
        <v>207.16574464285711</v>
      </c>
      <c r="I839" s="7">
        <f t="shared" si="60"/>
        <v>10.741927499999999</v>
      </c>
      <c r="J839" s="7">
        <f t="shared" si="61"/>
        <v>16.880171785714285</v>
      </c>
      <c r="K839" s="7">
        <f t="shared" si="63"/>
        <v>16.172906305307901</v>
      </c>
    </row>
    <row r="840" spans="1:11" ht="12.75" x14ac:dyDescent="0.2">
      <c r="A840" s="2">
        <v>1940.04</v>
      </c>
      <c r="B840" s="7">
        <v>12.27</v>
      </c>
      <c r="C840" s="7">
        <v>0.63666699999999998</v>
      </c>
      <c r="D840" s="7">
        <v>1.00667</v>
      </c>
      <c r="E840" s="7">
        <v>14</v>
      </c>
      <c r="F840" s="7">
        <f t="shared" si="62"/>
        <v>1940.2916666666038</v>
      </c>
      <c r="G840" s="7">
        <f>G837*9/12+G849*3/12</f>
        <v>2.145</v>
      </c>
      <c r="H840" s="7">
        <f t="shared" si="59"/>
        <v>209.21182607142853</v>
      </c>
      <c r="I840" s="7">
        <f t="shared" si="60"/>
        <v>10.855604374035712</v>
      </c>
      <c r="J840" s="7">
        <f t="shared" si="61"/>
        <v>17.164406597499998</v>
      </c>
      <c r="K840" s="7">
        <f t="shared" si="63"/>
        <v>16.370988707128785</v>
      </c>
    </row>
    <row r="841" spans="1:11" ht="12.75" x14ac:dyDescent="0.2">
      <c r="A841" s="2">
        <v>1940.05</v>
      </c>
      <c r="B841" s="7">
        <v>10.58</v>
      </c>
      <c r="C841" s="7">
        <v>0.64333300000000004</v>
      </c>
      <c r="D841" s="7">
        <v>1.0233300000000001</v>
      </c>
      <c r="E841" s="7">
        <v>14</v>
      </c>
      <c r="F841" s="7">
        <f t="shared" si="62"/>
        <v>1940.374999999937</v>
      </c>
      <c r="G841" s="7">
        <f>G837*8/12+G849*4/12</f>
        <v>2.1233333333333335</v>
      </c>
      <c r="H841" s="7">
        <f t="shared" si="59"/>
        <v>180.39617928571425</v>
      </c>
      <c r="I841" s="7">
        <f t="shared" si="60"/>
        <v>10.969264197392857</v>
      </c>
      <c r="J841" s="7">
        <f t="shared" si="61"/>
        <v>17.448470902499999</v>
      </c>
      <c r="K841" s="7">
        <f t="shared" si="63"/>
        <v>14.138747694800729</v>
      </c>
    </row>
    <row r="842" spans="1:11" ht="12.75" x14ac:dyDescent="0.2">
      <c r="A842" s="2">
        <v>1940.06</v>
      </c>
      <c r="B842" s="7">
        <v>9.67</v>
      </c>
      <c r="C842" s="7">
        <v>0.65</v>
      </c>
      <c r="D842" s="7">
        <v>1.04</v>
      </c>
      <c r="E842" s="7">
        <v>14.1</v>
      </c>
      <c r="F842" s="7">
        <f t="shared" si="62"/>
        <v>1940.4583333332703</v>
      </c>
      <c r="G842" s="7">
        <f>G837*7/12+G849*5/12</f>
        <v>2.1016666666666666</v>
      </c>
      <c r="H842" s="7">
        <f t="shared" ref="H842:H905" si="64">B842*$E$1743/E842</f>
        <v>163.71069964539006</v>
      </c>
      <c r="I842" s="7">
        <f t="shared" ref="I842:I905" si="65">C842*$E$1743/E842</f>
        <v>11.004338652482268</v>
      </c>
      <c r="J842" s="7">
        <f t="shared" ref="J842:J905" si="66">D842*$E$1743/E842</f>
        <v>17.606941843971629</v>
      </c>
      <c r="K842" s="7">
        <f t="shared" si="63"/>
        <v>12.84376559826881</v>
      </c>
    </row>
    <row r="843" spans="1:11" ht="12.75" x14ac:dyDescent="0.2">
      <c r="A843" s="2">
        <v>1940.07</v>
      </c>
      <c r="B843" s="7">
        <v>9.99</v>
      </c>
      <c r="C843" s="7">
        <v>0.656667</v>
      </c>
      <c r="D843" s="7">
        <v>1.0533300000000001</v>
      </c>
      <c r="E843" s="7">
        <v>14</v>
      </c>
      <c r="F843" s="7">
        <f t="shared" ref="F843:F906" si="67">F842+1/12</f>
        <v>1940.5416666666035</v>
      </c>
      <c r="G843" s="7">
        <f>G837*6/12+G849*6/12</f>
        <v>2.08</v>
      </c>
      <c r="H843" s="7">
        <f t="shared" si="64"/>
        <v>170.3362789285714</v>
      </c>
      <c r="I843" s="7">
        <f t="shared" si="65"/>
        <v>11.196617945464284</v>
      </c>
      <c r="J843" s="7">
        <f t="shared" si="66"/>
        <v>17.959991259642855</v>
      </c>
      <c r="K843" s="7">
        <f t="shared" si="63"/>
        <v>13.369884763210059</v>
      </c>
    </row>
    <row r="844" spans="1:11" ht="12.75" x14ac:dyDescent="0.2">
      <c r="A844" s="2">
        <v>1940.08</v>
      </c>
      <c r="B844" s="7">
        <v>10.199999999999999</v>
      </c>
      <c r="C844" s="7">
        <v>0.66333299999999995</v>
      </c>
      <c r="D844" s="7">
        <v>1.06667</v>
      </c>
      <c r="E844" s="7">
        <v>14</v>
      </c>
      <c r="F844" s="7">
        <f t="shared" si="67"/>
        <v>1940.6249999999368</v>
      </c>
      <c r="G844" s="7">
        <f>G837*5/12+G849*7/12</f>
        <v>2.0583333333333336</v>
      </c>
      <c r="H844" s="7">
        <f t="shared" si="64"/>
        <v>173.91692142857138</v>
      </c>
      <c r="I844" s="7">
        <f t="shared" si="65"/>
        <v>11.310277768821425</v>
      </c>
      <c r="J844" s="7">
        <f t="shared" si="66"/>
        <v>18.187447311785711</v>
      </c>
      <c r="K844" s="7">
        <f t="shared" si="63"/>
        <v>13.64939939239164</v>
      </c>
    </row>
    <row r="845" spans="1:11" ht="12.75" x14ac:dyDescent="0.2">
      <c r="A845" s="2">
        <v>1940.09</v>
      </c>
      <c r="B845" s="7">
        <v>10.63</v>
      </c>
      <c r="C845" s="7">
        <v>0.67</v>
      </c>
      <c r="D845" s="7">
        <v>1.08</v>
      </c>
      <c r="E845" s="7">
        <v>14</v>
      </c>
      <c r="F845" s="7">
        <f t="shared" si="67"/>
        <v>1940.70833333327</v>
      </c>
      <c r="G845" s="7">
        <f>G837*4/12+G849*8/12</f>
        <v>2.0366666666666666</v>
      </c>
      <c r="H845" s="7">
        <f t="shared" si="64"/>
        <v>181.24871321428571</v>
      </c>
      <c r="I845" s="7">
        <f t="shared" si="65"/>
        <v>11.423954642857142</v>
      </c>
      <c r="J845" s="7">
        <f t="shared" si="66"/>
        <v>18.414732857142855</v>
      </c>
      <c r="K845" s="7">
        <f t="shared" si="63"/>
        <v>14.214842598620642</v>
      </c>
    </row>
    <row r="846" spans="1:11" ht="12.75" x14ac:dyDescent="0.2">
      <c r="A846" s="2">
        <v>1940.1</v>
      </c>
      <c r="B846" s="7">
        <v>10.73</v>
      </c>
      <c r="C846" s="7">
        <v>0.67</v>
      </c>
      <c r="D846" s="7">
        <v>1.07</v>
      </c>
      <c r="E846" s="7">
        <v>14</v>
      </c>
      <c r="F846" s="7">
        <f t="shared" si="67"/>
        <v>1940.7916666666033</v>
      </c>
      <c r="G846" s="7">
        <f>G837*3/12+G849*9/12</f>
        <v>2.0150000000000001</v>
      </c>
      <c r="H846" s="7">
        <f t="shared" si="64"/>
        <v>182.95378107142855</v>
      </c>
      <c r="I846" s="7">
        <f t="shared" si="65"/>
        <v>11.423954642857142</v>
      </c>
      <c r="J846" s="7">
        <f t="shared" si="66"/>
        <v>18.244226071428567</v>
      </c>
      <c r="K846" s="7">
        <f t="shared" si="63"/>
        <v>14.328290323104957</v>
      </c>
    </row>
    <row r="847" spans="1:11" ht="12.75" x14ac:dyDescent="0.2">
      <c r="A847" s="2">
        <v>1940.11</v>
      </c>
      <c r="B847" s="7">
        <v>10.98</v>
      </c>
      <c r="C847" s="7">
        <v>0.67</v>
      </c>
      <c r="D847" s="7">
        <v>1.06</v>
      </c>
      <c r="E847" s="7">
        <v>14</v>
      </c>
      <c r="F847" s="7">
        <f t="shared" si="67"/>
        <v>1940.8749999999366</v>
      </c>
      <c r="G847" s="7">
        <f>G837*2/12+G849*10/12</f>
        <v>1.9933333333333334</v>
      </c>
      <c r="H847" s="7">
        <f t="shared" si="64"/>
        <v>187.21645071428568</v>
      </c>
      <c r="I847" s="7">
        <f t="shared" si="65"/>
        <v>11.423954642857142</v>
      </c>
      <c r="J847" s="7">
        <f t="shared" si="66"/>
        <v>18.073719285714283</v>
      </c>
      <c r="K847" s="7">
        <f t="shared" si="63"/>
        <v>14.636689248763608</v>
      </c>
    </row>
    <row r="848" spans="1:11" ht="12.75" x14ac:dyDescent="0.2">
      <c r="A848" s="2">
        <v>1940.12</v>
      </c>
      <c r="B848" s="7">
        <v>10.53</v>
      </c>
      <c r="C848" s="7">
        <v>0.67</v>
      </c>
      <c r="D848" s="7">
        <v>1.05</v>
      </c>
      <c r="E848" s="7">
        <v>14.1</v>
      </c>
      <c r="F848" s="7">
        <f t="shared" si="67"/>
        <v>1940.9583333332698</v>
      </c>
      <c r="G848" s="7">
        <f>G837*1/12+G849*11/12</f>
        <v>1.9716666666666665</v>
      </c>
      <c r="H848" s="7">
        <f t="shared" si="64"/>
        <v>178.27028617021273</v>
      </c>
      <c r="I848" s="7">
        <f t="shared" si="65"/>
        <v>11.342933687943262</v>
      </c>
      <c r="J848" s="7">
        <f t="shared" si="66"/>
        <v>17.776239361702125</v>
      </c>
      <c r="K848" s="7">
        <f t="shared" si="63"/>
        <v>13.908426122353836</v>
      </c>
    </row>
    <row r="849" spans="1:11" ht="12.75" x14ac:dyDescent="0.2">
      <c r="A849" s="2">
        <v>1941.01</v>
      </c>
      <c r="B849" s="7">
        <v>10.55</v>
      </c>
      <c r="C849" s="7">
        <v>0.67333299999999996</v>
      </c>
      <c r="D849" s="7">
        <v>1.0533300000000001</v>
      </c>
      <c r="E849" s="7">
        <v>14.1</v>
      </c>
      <c r="F849" s="7">
        <f t="shared" si="67"/>
        <v>1941.0416666666031</v>
      </c>
      <c r="G849" s="7">
        <v>1.95</v>
      </c>
      <c r="H849" s="7">
        <f t="shared" si="64"/>
        <v>178.60888120567375</v>
      </c>
      <c r="I849" s="7">
        <f t="shared" si="65"/>
        <v>11.399360550602836</v>
      </c>
      <c r="J849" s="7">
        <f t="shared" si="66"/>
        <v>17.832615435106383</v>
      </c>
      <c r="K849" s="7">
        <f t="shared" si="63"/>
        <v>13.904158267950828</v>
      </c>
    </row>
    <row r="850" spans="1:11" ht="12.75" x14ac:dyDescent="0.2">
      <c r="A850" s="2">
        <v>1941.02</v>
      </c>
      <c r="B850" s="7">
        <v>9.89</v>
      </c>
      <c r="C850" s="7">
        <v>0.67666700000000002</v>
      </c>
      <c r="D850" s="7">
        <v>1.05667</v>
      </c>
      <c r="E850" s="7">
        <v>14.1</v>
      </c>
      <c r="F850" s="7">
        <f t="shared" si="67"/>
        <v>1941.1249999999363</v>
      </c>
      <c r="G850" s="7">
        <f>G849*11/12+G861*1/12</f>
        <v>1.9924999999999999</v>
      </c>
      <c r="H850" s="7">
        <f t="shared" si="64"/>
        <v>167.43524503546098</v>
      </c>
      <c r="I850" s="7">
        <f t="shared" si="65"/>
        <v>11.455804343014185</v>
      </c>
      <c r="J850" s="7">
        <f t="shared" si="66"/>
        <v>17.889160806028364</v>
      </c>
      <c r="K850" s="7">
        <f t="shared" ref="K850:K913" si="68">H850/AVERAGE(J730:J849)</f>
        <v>13.002943303402446</v>
      </c>
    </row>
    <row r="851" spans="1:11" ht="12.75" x14ac:dyDescent="0.2">
      <c r="A851" s="2">
        <v>1941.03</v>
      </c>
      <c r="B851" s="7">
        <v>9.9499999999999993</v>
      </c>
      <c r="C851" s="7">
        <v>0.68</v>
      </c>
      <c r="D851" s="7">
        <v>1.06</v>
      </c>
      <c r="E851" s="7">
        <v>14.2</v>
      </c>
      <c r="F851" s="7">
        <f t="shared" si="67"/>
        <v>1941.2083333332696</v>
      </c>
      <c r="G851" s="7">
        <f>G849*10/12+G861*2/12</f>
        <v>2.0350000000000001</v>
      </c>
      <c r="H851" s="7">
        <f t="shared" si="64"/>
        <v>167.26475528169013</v>
      </c>
      <c r="I851" s="7">
        <f t="shared" si="65"/>
        <v>11.431159154929576</v>
      </c>
      <c r="J851" s="7">
        <f t="shared" si="66"/>
        <v>17.819159859154929</v>
      </c>
      <c r="K851" s="7">
        <f t="shared" si="68"/>
        <v>12.955719822063326</v>
      </c>
    </row>
    <row r="852" spans="1:11" ht="12.75" x14ac:dyDescent="0.2">
      <c r="A852" s="2">
        <v>1941.04</v>
      </c>
      <c r="B852" s="7">
        <v>9.64</v>
      </c>
      <c r="C852" s="7">
        <v>0.68333299999999997</v>
      </c>
      <c r="D852" s="7">
        <v>1.07</v>
      </c>
      <c r="E852" s="7">
        <v>14.3</v>
      </c>
      <c r="F852" s="7">
        <f t="shared" si="67"/>
        <v>1941.2916666666029</v>
      </c>
      <c r="G852" s="7">
        <f>G849*9/12+G861*3/12</f>
        <v>2.0775000000000001</v>
      </c>
      <c r="H852" s="7">
        <f t="shared" si="64"/>
        <v>160.92025034965033</v>
      </c>
      <c r="I852" s="7">
        <f t="shared" si="65"/>
        <v>11.406858654790208</v>
      </c>
      <c r="J852" s="7">
        <f t="shared" si="66"/>
        <v>17.861480069930067</v>
      </c>
      <c r="K852" s="7">
        <f t="shared" si="68"/>
        <v>12.429370389220781</v>
      </c>
    </row>
    <row r="853" spans="1:11" ht="12.75" x14ac:dyDescent="0.2">
      <c r="A853" s="2">
        <v>1941.05</v>
      </c>
      <c r="B853" s="7">
        <v>9.43</v>
      </c>
      <c r="C853" s="7">
        <v>0.68666700000000003</v>
      </c>
      <c r="D853" s="7">
        <v>1.08</v>
      </c>
      <c r="E853" s="7">
        <v>14.4</v>
      </c>
      <c r="F853" s="7">
        <f t="shared" si="67"/>
        <v>1941.3749999999361</v>
      </c>
      <c r="G853" s="7">
        <f>G849*8/12+G861*4/12</f>
        <v>2.12</v>
      </c>
      <c r="H853" s="7">
        <f t="shared" si="64"/>
        <v>156.32156840277773</v>
      </c>
      <c r="I853" s="7">
        <f t="shared" si="65"/>
        <v>11.382912238645831</v>
      </c>
      <c r="J853" s="7">
        <f t="shared" si="66"/>
        <v>17.903212499999995</v>
      </c>
      <c r="K853" s="7">
        <f t="shared" si="68"/>
        <v>12.037206512481573</v>
      </c>
    </row>
    <row r="854" spans="1:11" ht="12.75" x14ac:dyDescent="0.2">
      <c r="A854" s="2">
        <v>1941.06</v>
      </c>
      <c r="B854" s="7">
        <v>9.76</v>
      </c>
      <c r="C854" s="7">
        <v>0.69</v>
      </c>
      <c r="D854" s="7">
        <v>1.0900000000000001</v>
      </c>
      <c r="E854" s="7">
        <v>14.7</v>
      </c>
      <c r="F854" s="7">
        <f t="shared" si="67"/>
        <v>1941.4583333332694</v>
      </c>
      <c r="G854" s="7">
        <f>G849*7/12+G861*5/12</f>
        <v>2.1625000000000001</v>
      </c>
      <c r="H854" s="7">
        <f t="shared" si="64"/>
        <v>158.49011700680271</v>
      </c>
      <c r="I854" s="7">
        <f t="shared" si="65"/>
        <v>11.204731632653059</v>
      </c>
      <c r="J854" s="7">
        <f t="shared" si="66"/>
        <v>17.700228231292517</v>
      </c>
      <c r="K854" s="7">
        <f t="shared" si="68"/>
        <v>12.164306590628437</v>
      </c>
    </row>
    <row r="855" spans="1:11" ht="12.75" x14ac:dyDescent="0.2">
      <c r="A855" s="2">
        <v>1941.07</v>
      </c>
      <c r="B855" s="7">
        <v>10.26</v>
      </c>
      <c r="C855" s="7">
        <v>0.69333299999999998</v>
      </c>
      <c r="D855" s="7">
        <v>1.1233299999999999</v>
      </c>
      <c r="E855" s="7">
        <v>14.7</v>
      </c>
      <c r="F855" s="7">
        <f t="shared" si="67"/>
        <v>1941.5416666666026</v>
      </c>
      <c r="G855" s="7">
        <f>G849*6/12+G861*6/12</f>
        <v>2.2050000000000001</v>
      </c>
      <c r="H855" s="7">
        <f t="shared" si="64"/>
        <v>166.60948775510201</v>
      </c>
      <c r="I855" s="7">
        <f t="shared" si="65"/>
        <v>11.258855358061224</v>
      </c>
      <c r="J855" s="7">
        <f t="shared" si="66"/>
        <v>18.241465485374146</v>
      </c>
      <c r="K855" s="7">
        <f t="shared" si="68"/>
        <v>12.744996277919576</v>
      </c>
    </row>
    <row r="856" spans="1:11" ht="12.75" x14ac:dyDescent="0.2">
      <c r="A856" s="2">
        <v>1941.08</v>
      </c>
      <c r="B856" s="7">
        <v>10.210000000000001</v>
      </c>
      <c r="C856" s="7">
        <v>0.69666700000000004</v>
      </c>
      <c r="D856" s="7">
        <v>1.1566700000000001</v>
      </c>
      <c r="E856" s="7">
        <v>14.9</v>
      </c>
      <c r="F856" s="7">
        <f t="shared" si="67"/>
        <v>1941.6249999999359</v>
      </c>
      <c r="G856" s="7">
        <f>G849*5/12+G861*7/12</f>
        <v>2.2474999999999996</v>
      </c>
      <c r="H856" s="7">
        <f t="shared" si="64"/>
        <v>163.57208020134226</v>
      </c>
      <c r="I856" s="7">
        <f t="shared" si="65"/>
        <v>11.161143036006711</v>
      </c>
      <c r="J856" s="7">
        <f t="shared" si="66"/>
        <v>18.530746131879194</v>
      </c>
      <c r="K856" s="7">
        <f t="shared" si="68"/>
        <v>12.463173720387802</v>
      </c>
    </row>
    <row r="857" spans="1:11" ht="12.75" x14ac:dyDescent="0.2">
      <c r="A857" s="2">
        <v>1941.09</v>
      </c>
      <c r="B857" s="7">
        <v>10.24</v>
      </c>
      <c r="C857" s="7">
        <v>0.7</v>
      </c>
      <c r="D857" s="7">
        <v>1.19</v>
      </c>
      <c r="E857" s="7">
        <v>15.1</v>
      </c>
      <c r="F857" s="7">
        <f t="shared" si="67"/>
        <v>1941.7083333332691</v>
      </c>
      <c r="G857" s="7">
        <f>G849*4/12+G861*8/12</f>
        <v>2.29</v>
      </c>
      <c r="H857" s="7">
        <f t="shared" si="64"/>
        <v>161.87981986754963</v>
      </c>
      <c r="I857" s="7">
        <f t="shared" si="65"/>
        <v>11.066003311258275</v>
      </c>
      <c r="J857" s="7">
        <f t="shared" si="66"/>
        <v>18.812205629139068</v>
      </c>
      <c r="K857" s="7">
        <f t="shared" si="68"/>
        <v>12.279729272093073</v>
      </c>
    </row>
    <row r="858" spans="1:11" ht="12.75" x14ac:dyDescent="0.2">
      <c r="A858" s="2">
        <v>1941.1</v>
      </c>
      <c r="B858" s="7">
        <v>9.83</v>
      </c>
      <c r="C858" s="7">
        <v>0.70333299999999999</v>
      </c>
      <c r="D858" s="7">
        <v>1.18</v>
      </c>
      <c r="E858" s="7">
        <v>15.3</v>
      </c>
      <c r="F858" s="7">
        <f t="shared" si="67"/>
        <v>1941.7916666666024</v>
      </c>
      <c r="G858" s="7">
        <f>G849*3/12+G861*9/12</f>
        <v>2.3325</v>
      </c>
      <c r="H858" s="7">
        <f t="shared" si="64"/>
        <v>153.36695326797383</v>
      </c>
      <c r="I858" s="7">
        <f t="shared" si="65"/>
        <v>10.973350899575161</v>
      </c>
      <c r="J858" s="7">
        <f t="shared" si="66"/>
        <v>18.410275163398687</v>
      </c>
      <c r="K858" s="7">
        <f t="shared" si="68"/>
        <v>11.577814956574075</v>
      </c>
    </row>
    <row r="859" spans="1:11" ht="12.75" x14ac:dyDescent="0.2">
      <c r="A859" s="2">
        <v>1941.11</v>
      </c>
      <c r="B859" s="7">
        <v>9.3699999999999992</v>
      </c>
      <c r="C859" s="7">
        <v>0.70666700000000005</v>
      </c>
      <c r="D859" s="7">
        <v>1.17</v>
      </c>
      <c r="E859" s="7">
        <v>15.4</v>
      </c>
      <c r="F859" s="7">
        <f t="shared" si="67"/>
        <v>1941.8749999999357</v>
      </c>
      <c r="G859" s="7">
        <f>G849*2/12+G861*10/12</f>
        <v>2.3750000000000004</v>
      </c>
      <c r="H859" s="7">
        <f t="shared" si="64"/>
        <v>145.24078019480515</v>
      </c>
      <c r="I859" s="7">
        <f t="shared" si="65"/>
        <v>10.953774430941557</v>
      </c>
      <c r="J859" s="7">
        <f t="shared" si="66"/>
        <v>18.135721753246749</v>
      </c>
      <c r="K859" s="7">
        <f t="shared" si="68"/>
        <v>10.911668685916963</v>
      </c>
    </row>
    <row r="860" spans="1:11" ht="12.75" x14ac:dyDescent="0.2">
      <c r="A860" s="2">
        <v>1941.12</v>
      </c>
      <c r="B860" s="7">
        <v>8.76</v>
      </c>
      <c r="C860" s="7">
        <v>0.71</v>
      </c>
      <c r="D860" s="7">
        <v>1.1599999999999999</v>
      </c>
      <c r="E860" s="7">
        <v>15.5</v>
      </c>
      <c r="F860" s="7">
        <f t="shared" si="67"/>
        <v>1941.9583333332689</v>
      </c>
      <c r="G860" s="7">
        <f>G849*1/12+G861*11/12</f>
        <v>2.4175</v>
      </c>
      <c r="H860" s="7">
        <f t="shared" si="64"/>
        <v>134.90936903225804</v>
      </c>
      <c r="I860" s="7">
        <f t="shared" si="65"/>
        <v>10.93443516129032</v>
      </c>
      <c r="J860" s="7">
        <f t="shared" si="66"/>
        <v>17.864710967741932</v>
      </c>
      <c r="K860" s="7">
        <f t="shared" si="68"/>
        <v>10.0865933099179</v>
      </c>
    </row>
    <row r="861" spans="1:11" ht="12.75" x14ac:dyDescent="0.2">
      <c r="A861" s="2">
        <v>1942.01</v>
      </c>
      <c r="B861" s="7">
        <v>8.93</v>
      </c>
      <c r="C861" s="7">
        <v>0.70333299999999999</v>
      </c>
      <c r="D861" s="7">
        <v>1.1200000000000001</v>
      </c>
      <c r="E861" s="7">
        <v>15.7</v>
      </c>
      <c r="F861" s="7">
        <f t="shared" si="67"/>
        <v>1942.0416666666022</v>
      </c>
      <c r="G861" s="7">
        <v>2.46</v>
      </c>
      <c r="H861" s="7">
        <f t="shared" si="64"/>
        <v>135.77553089171971</v>
      </c>
      <c r="I861" s="7">
        <f t="shared" si="65"/>
        <v>10.693775080477705</v>
      </c>
      <c r="J861" s="7">
        <f t="shared" si="66"/>
        <v>17.028957961783437</v>
      </c>
      <c r="K861" s="7">
        <f t="shared" si="68"/>
        <v>10.101686431929247</v>
      </c>
    </row>
    <row r="862" spans="1:11" ht="12.75" x14ac:dyDescent="0.2">
      <c r="A862" s="2">
        <v>1942.02</v>
      </c>
      <c r="B862" s="7">
        <v>8.65</v>
      </c>
      <c r="C862" s="7">
        <v>0.69666700000000004</v>
      </c>
      <c r="D862" s="7">
        <v>1.08</v>
      </c>
      <c r="E862" s="7">
        <v>15.8</v>
      </c>
      <c r="F862" s="7">
        <f t="shared" si="67"/>
        <v>1942.1249999999354</v>
      </c>
      <c r="G862" s="7">
        <f>G861*11/12+G873*1/12</f>
        <v>2.4608333333333334</v>
      </c>
      <c r="H862" s="7">
        <f t="shared" si="64"/>
        <v>130.6858971518987</v>
      </c>
      <c r="I862" s="7">
        <f t="shared" si="65"/>
        <v>10.525381723829113</v>
      </c>
      <c r="J862" s="7">
        <f t="shared" si="66"/>
        <v>16.316851898734175</v>
      </c>
      <c r="K862" s="7">
        <f t="shared" si="68"/>
        <v>9.6802555917493596</v>
      </c>
    </row>
    <row r="863" spans="1:11" ht="12.75" x14ac:dyDescent="0.2">
      <c r="A863" s="2">
        <v>1942.03</v>
      </c>
      <c r="B863" s="7">
        <v>8.18</v>
      </c>
      <c r="C863" s="7">
        <v>0.69</v>
      </c>
      <c r="D863" s="7">
        <v>1.04</v>
      </c>
      <c r="E863" s="7">
        <v>16</v>
      </c>
      <c r="F863" s="7">
        <f t="shared" si="67"/>
        <v>1942.2083333332687</v>
      </c>
      <c r="G863" s="7">
        <f>G861*10/12+G873*2/12</f>
        <v>2.4616666666666669</v>
      </c>
      <c r="H863" s="7">
        <f t="shared" si="64"/>
        <v>122.04023187499998</v>
      </c>
      <c r="I863" s="7">
        <f t="shared" si="65"/>
        <v>10.294347187499998</v>
      </c>
      <c r="J863" s="7">
        <f t="shared" si="66"/>
        <v>15.516117499999998</v>
      </c>
      <c r="K863" s="7">
        <f t="shared" si="68"/>
        <v>9.003426617760967</v>
      </c>
    </row>
    <row r="864" spans="1:11" ht="12.75" x14ac:dyDescent="0.2">
      <c r="A864" s="2">
        <v>1942.04</v>
      </c>
      <c r="B864" s="7">
        <v>7.84</v>
      </c>
      <c r="C864" s="7">
        <v>0.68</v>
      </c>
      <c r="D864" s="7">
        <v>1.02</v>
      </c>
      <c r="E864" s="7">
        <v>16.100000000000001</v>
      </c>
      <c r="F864" s="7">
        <f t="shared" si="67"/>
        <v>1942.2916666666019</v>
      </c>
      <c r="G864" s="7">
        <f>G861*9/12+G873*3/12</f>
        <v>2.4624999999999999</v>
      </c>
      <c r="H864" s="7">
        <f t="shared" si="64"/>
        <v>116.24114782608693</v>
      </c>
      <c r="I864" s="7">
        <f t="shared" si="65"/>
        <v>10.082140372670805</v>
      </c>
      <c r="J864" s="7">
        <f t="shared" si="66"/>
        <v>15.123210559006209</v>
      </c>
      <c r="K864" s="7">
        <f t="shared" si="68"/>
        <v>8.5442557075882561</v>
      </c>
    </row>
    <row r="865" spans="1:11" ht="12.75" x14ac:dyDescent="0.2">
      <c r="A865" s="2">
        <v>1942.05</v>
      </c>
      <c r="B865" s="7">
        <v>7.93</v>
      </c>
      <c r="C865" s="7">
        <v>0.67</v>
      </c>
      <c r="D865" s="7">
        <v>1</v>
      </c>
      <c r="E865" s="7">
        <v>16.3</v>
      </c>
      <c r="F865" s="7">
        <f t="shared" si="67"/>
        <v>1942.3749999999352</v>
      </c>
      <c r="G865" s="7">
        <f>G861*8/12+G873*4/12</f>
        <v>2.4633333333333334</v>
      </c>
      <c r="H865" s="7">
        <f t="shared" si="64"/>
        <v>116.13290398773003</v>
      </c>
      <c r="I865" s="7">
        <f t="shared" si="65"/>
        <v>9.8119855828220857</v>
      </c>
      <c r="J865" s="7">
        <f t="shared" si="66"/>
        <v>14.644754601226991</v>
      </c>
      <c r="K865" s="7">
        <f t="shared" si="68"/>
        <v>8.50611625969605</v>
      </c>
    </row>
    <row r="866" spans="1:11" ht="12.75" x14ac:dyDescent="0.2">
      <c r="A866" s="2">
        <v>1942.06</v>
      </c>
      <c r="B866" s="7">
        <v>8.33</v>
      </c>
      <c r="C866" s="7">
        <v>0.66</v>
      </c>
      <c r="D866" s="7">
        <v>0.98</v>
      </c>
      <c r="E866" s="7">
        <v>16.3</v>
      </c>
      <c r="F866" s="7">
        <f t="shared" si="67"/>
        <v>1942.4583333332685</v>
      </c>
      <c r="G866" s="7">
        <f>G861*7/12+G873*5/12</f>
        <v>2.4641666666666664</v>
      </c>
      <c r="H866" s="7">
        <f t="shared" si="64"/>
        <v>121.99080582822084</v>
      </c>
      <c r="I866" s="7">
        <f t="shared" si="65"/>
        <v>9.6655380368098136</v>
      </c>
      <c r="J866" s="7">
        <f t="shared" si="66"/>
        <v>14.35185950920245</v>
      </c>
      <c r="K866" s="7">
        <f t="shared" si="68"/>
        <v>8.9054569285180509</v>
      </c>
    </row>
    <row r="867" spans="1:11" ht="12.75" x14ac:dyDescent="0.2">
      <c r="A867" s="2">
        <v>1942.07</v>
      </c>
      <c r="B867" s="7">
        <v>8.64</v>
      </c>
      <c r="C867" s="7">
        <v>0.64666699999999999</v>
      </c>
      <c r="D867" s="7">
        <v>0.96666700000000005</v>
      </c>
      <c r="E867" s="7">
        <v>16.399999999999999</v>
      </c>
      <c r="F867" s="7">
        <f t="shared" si="67"/>
        <v>1942.5416666666017</v>
      </c>
      <c r="G867" s="7">
        <f>G861*6/12+G873*6/12</f>
        <v>2.4649999999999999</v>
      </c>
      <c r="H867" s="7">
        <f t="shared" si="64"/>
        <v>125.75915121951218</v>
      </c>
      <c r="I867" s="7">
        <f t="shared" si="65"/>
        <v>9.4125339168597559</v>
      </c>
      <c r="J867" s="7">
        <f t="shared" si="66"/>
        <v>14.070280258323171</v>
      </c>
      <c r="K867" s="7">
        <f t="shared" si="68"/>
        <v>9.1504889009947377</v>
      </c>
    </row>
    <row r="868" spans="1:11" ht="12.75" x14ac:dyDescent="0.2">
      <c r="A868" s="2">
        <v>1942.08</v>
      </c>
      <c r="B868" s="7">
        <v>8.59</v>
      </c>
      <c r="C868" s="7">
        <v>0.63333300000000003</v>
      </c>
      <c r="D868" s="7">
        <v>0.95333299999999999</v>
      </c>
      <c r="E868" s="7">
        <v>16.5</v>
      </c>
      <c r="F868" s="7">
        <f t="shared" si="67"/>
        <v>1942.624999999935</v>
      </c>
      <c r="G868" s="7">
        <f>G861*5/12+G873*7/12</f>
        <v>2.4658333333333338</v>
      </c>
      <c r="H868" s="7">
        <f t="shared" si="64"/>
        <v>124.27361242424242</v>
      </c>
      <c r="I868" s="7">
        <f t="shared" si="65"/>
        <v>9.1625820462727265</v>
      </c>
      <c r="J868" s="7">
        <f t="shared" si="66"/>
        <v>13.7920996220303</v>
      </c>
      <c r="K868" s="7">
        <f t="shared" si="68"/>
        <v>9.012823047564293</v>
      </c>
    </row>
    <row r="869" spans="1:11" ht="12.75" x14ac:dyDescent="0.2">
      <c r="A869" s="2">
        <v>1942.09</v>
      </c>
      <c r="B869" s="7">
        <v>8.68</v>
      </c>
      <c r="C869" s="7">
        <v>0.62</v>
      </c>
      <c r="D869" s="7">
        <v>0.94</v>
      </c>
      <c r="E869" s="7">
        <v>16.5</v>
      </c>
      <c r="F869" s="7">
        <f t="shared" si="67"/>
        <v>1942.7083333332682</v>
      </c>
      <c r="G869" s="7">
        <f>G861*4/12+G873*8/12</f>
        <v>2.4666666666666668</v>
      </c>
      <c r="H869" s="7">
        <f t="shared" si="64"/>
        <v>125.57566424242422</v>
      </c>
      <c r="I869" s="7">
        <f t="shared" si="65"/>
        <v>8.9696903030303012</v>
      </c>
      <c r="J869" s="7">
        <f t="shared" si="66"/>
        <v>13.599207878787876</v>
      </c>
      <c r="K869" s="7">
        <f t="shared" si="68"/>
        <v>9.0778298393714998</v>
      </c>
    </row>
    <row r="870" spans="1:11" ht="12.75" x14ac:dyDescent="0.2">
      <c r="A870" s="2">
        <v>1942.1</v>
      </c>
      <c r="B870" s="7">
        <v>9.32</v>
      </c>
      <c r="C870" s="7">
        <v>0.61</v>
      </c>
      <c r="D870" s="7">
        <v>0.97</v>
      </c>
      <c r="E870" s="7">
        <v>16.7</v>
      </c>
      <c r="F870" s="7">
        <f t="shared" si="67"/>
        <v>1942.7916666666015</v>
      </c>
      <c r="G870" s="7">
        <f>G861*3/12+G873*9/12</f>
        <v>2.4675000000000002</v>
      </c>
      <c r="H870" s="7">
        <f t="shared" si="64"/>
        <v>133.2199125748503</v>
      </c>
      <c r="I870" s="7">
        <f t="shared" si="65"/>
        <v>8.7193290419161666</v>
      </c>
      <c r="J870" s="7">
        <f t="shared" si="66"/>
        <v>13.865162574850299</v>
      </c>
      <c r="K870" s="7">
        <f t="shared" si="68"/>
        <v>9.5991767493529832</v>
      </c>
    </row>
    <row r="871" spans="1:11" ht="12.75" x14ac:dyDescent="0.2">
      <c r="A871" s="2">
        <v>1942.11</v>
      </c>
      <c r="B871" s="7">
        <v>9.4700000000000006</v>
      </c>
      <c r="C871" s="7">
        <v>0.6</v>
      </c>
      <c r="D871" s="7">
        <v>1</v>
      </c>
      <c r="E871" s="7">
        <v>16.8</v>
      </c>
      <c r="F871" s="7">
        <f t="shared" si="67"/>
        <v>1942.8749999999347</v>
      </c>
      <c r="G871" s="7">
        <f>G861*2/12+G873*10/12</f>
        <v>2.4683333333333337</v>
      </c>
      <c r="H871" s="7">
        <f t="shared" si="64"/>
        <v>134.55827172619044</v>
      </c>
      <c r="I871" s="7">
        <f t="shared" si="65"/>
        <v>8.5253392857142831</v>
      </c>
      <c r="J871" s="7">
        <f t="shared" si="66"/>
        <v>14.208898809523808</v>
      </c>
      <c r="K871" s="7">
        <f t="shared" si="68"/>
        <v>9.6613341521716514</v>
      </c>
    </row>
    <row r="872" spans="1:11" ht="12.75" x14ac:dyDescent="0.2">
      <c r="A872" s="2">
        <v>1942.12</v>
      </c>
      <c r="B872" s="7">
        <v>9.52</v>
      </c>
      <c r="C872" s="7">
        <v>0.59</v>
      </c>
      <c r="D872" s="7">
        <v>1.03</v>
      </c>
      <c r="E872" s="7">
        <v>16.899999999999999</v>
      </c>
      <c r="F872" s="7">
        <f t="shared" si="67"/>
        <v>1942.958333333268</v>
      </c>
      <c r="G872" s="7">
        <f>G861*1/12+G873*11/12</f>
        <v>2.4691666666666667</v>
      </c>
      <c r="H872" s="7">
        <f t="shared" si="64"/>
        <v>134.46831005917159</v>
      </c>
      <c r="I872" s="7">
        <f t="shared" si="65"/>
        <v>8.3336452662721889</v>
      </c>
      <c r="J872" s="7">
        <f t="shared" si="66"/>
        <v>14.548567159763312</v>
      </c>
      <c r="K872" s="7">
        <f t="shared" si="68"/>
        <v>9.6175141032831739</v>
      </c>
    </row>
    <row r="873" spans="1:11" ht="12.75" x14ac:dyDescent="0.2">
      <c r="A873" s="2">
        <v>1943.01</v>
      </c>
      <c r="B873" s="7">
        <v>10.09</v>
      </c>
      <c r="C873" s="7">
        <v>0.59</v>
      </c>
      <c r="D873" s="7">
        <v>1.0433300000000001</v>
      </c>
      <c r="E873" s="7">
        <v>16.899999999999999</v>
      </c>
      <c r="F873" s="7">
        <f t="shared" si="67"/>
        <v>1943.0416666666013</v>
      </c>
      <c r="G873" s="7">
        <v>2.4700000000000002</v>
      </c>
      <c r="H873" s="7">
        <f t="shared" si="64"/>
        <v>142.51945887573964</v>
      </c>
      <c r="I873" s="7">
        <f t="shared" si="65"/>
        <v>8.3336452662721889</v>
      </c>
      <c r="J873" s="7">
        <f t="shared" si="66"/>
        <v>14.736851043491123</v>
      </c>
      <c r="K873" s="7">
        <f t="shared" si="68"/>
        <v>10.15053422043208</v>
      </c>
    </row>
    <row r="874" spans="1:11" ht="12.75" x14ac:dyDescent="0.2">
      <c r="A874" s="2">
        <v>1943.02</v>
      </c>
      <c r="B874" s="7">
        <v>10.69</v>
      </c>
      <c r="C874" s="7">
        <v>0.59</v>
      </c>
      <c r="D874" s="7">
        <v>1.05667</v>
      </c>
      <c r="E874" s="7">
        <v>16.899999999999999</v>
      </c>
      <c r="F874" s="7">
        <f t="shared" si="67"/>
        <v>1943.1249999999345</v>
      </c>
      <c r="G874" s="7">
        <f>G873*11/12+G885*1/12</f>
        <v>2.4708333333333332</v>
      </c>
      <c r="H874" s="7">
        <f t="shared" si="64"/>
        <v>150.99435236686389</v>
      </c>
      <c r="I874" s="7">
        <f t="shared" si="65"/>
        <v>8.3336452662721889</v>
      </c>
      <c r="J874" s="7">
        <f t="shared" si="66"/>
        <v>14.925276175443786</v>
      </c>
      <c r="K874" s="7">
        <f t="shared" si="68"/>
        <v>10.708982995221266</v>
      </c>
    </row>
    <row r="875" spans="1:11" ht="12.75" x14ac:dyDescent="0.2">
      <c r="A875" s="2">
        <v>1943.03</v>
      </c>
      <c r="B875" s="7">
        <v>11.07</v>
      </c>
      <c r="C875" s="7">
        <v>0.59</v>
      </c>
      <c r="D875" s="7">
        <v>1.07</v>
      </c>
      <c r="E875" s="7">
        <v>17.2</v>
      </c>
      <c r="F875" s="7">
        <f t="shared" si="67"/>
        <v>1943.2083333332678</v>
      </c>
      <c r="G875" s="7">
        <f>G873*10/12+G885*2/12</f>
        <v>2.4716666666666667</v>
      </c>
      <c r="H875" s="7">
        <f t="shared" si="64"/>
        <v>153.63454447674417</v>
      </c>
      <c r="I875" s="7">
        <f t="shared" si="65"/>
        <v>8.188290988372092</v>
      </c>
      <c r="J875" s="7">
        <f t="shared" si="66"/>
        <v>14.849951453488371</v>
      </c>
      <c r="K875" s="7">
        <f t="shared" si="68"/>
        <v>10.850541744036798</v>
      </c>
    </row>
    <row r="876" spans="1:11" ht="12.75" x14ac:dyDescent="0.2">
      <c r="A876" s="2">
        <v>1943.04</v>
      </c>
      <c r="B876" s="7">
        <v>11.44</v>
      </c>
      <c r="C876" s="7">
        <v>0.59</v>
      </c>
      <c r="D876" s="7">
        <v>1.08</v>
      </c>
      <c r="E876" s="7">
        <v>17.399999999999999</v>
      </c>
      <c r="F876" s="7">
        <f t="shared" si="67"/>
        <v>1943.291666666601</v>
      </c>
      <c r="G876" s="7">
        <f>G873*9/12+G885*3/12</f>
        <v>2.4725000000000001</v>
      </c>
      <c r="H876" s="7">
        <f t="shared" si="64"/>
        <v>156.94463678160918</v>
      </c>
      <c r="I876" s="7">
        <f t="shared" si="65"/>
        <v>8.0941727011494251</v>
      </c>
      <c r="J876" s="7">
        <f t="shared" si="66"/>
        <v>14.816451724137929</v>
      </c>
      <c r="K876" s="7">
        <f t="shared" si="68"/>
        <v>11.039227142939687</v>
      </c>
    </row>
    <row r="877" spans="1:11" ht="12.75" x14ac:dyDescent="0.2">
      <c r="A877" s="2">
        <v>1943.05</v>
      </c>
      <c r="B877" s="7">
        <v>11.89</v>
      </c>
      <c r="C877" s="7">
        <v>0.59</v>
      </c>
      <c r="D877" s="7">
        <v>1.0900000000000001</v>
      </c>
      <c r="E877" s="7">
        <v>17.5</v>
      </c>
      <c r="F877" s="7">
        <f t="shared" si="67"/>
        <v>1943.3749999999343</v>
      </c>
      <c r="G877" s="7">
        <f>G873*8/12+G885*4/12</f>
        <v>2.4733333333333336</v>
      </c>
      <c r="H877" s="7">
        <f t="shared" si="64"/>
        <v>162.18605457142854</v>
      </c>
      <c r="I877" s="7">
        <f t="shared" si="65"/>
        <v>8.0479202857142838</v>
      </c>
      <c r="J877" s="7">
        <f t="shared" si="66"/>
        <v>14.868191714285715</v>
      </c>
      <c r="K877" s="7">
        <f t="shared" si="68"/>
        <v>11.362215800613688</v>
      </c>
    </row>
    <row r="878" spans="1:11" ht="12.75" x14ac:dyDescent="0.2">
      <c r="A878" s="2">
        <v>1943.06</v>
      </c>
      <c r="B878" s="7">
        <v>12.1</v>
      </c>
      <c r="C878" s="7">
        <v>0.59</v>
      </c>
      <c r="D878" s="7">
        <v>1.1000000000000001</v>
      </c>
      <c r="E878" s="7">
        <v>17.5</v>
      </c>
      <c r="F878" s="7">
        <f t="shared" si="67"/>
        <v>1943.4583333332675</v>
      </c>
      <c r="G878" s="7">
        <f>G873*7/12+G885*5/12</f>
        <v>2.4741666666666671</v>
      </c>
      <c r="H878" s="7">
        <f t="shared" si="64"/>
        <v>165.05056857142856</v>
      </c>
      <c r="I878" s="7">
        <f t="shared" si="65"/>
        <v>8.0479202857142838</v>
      </c>
      <c r="J878" s="7">
        <f t="shared" si="66"/>
        <v>15.004597142857142</v>
      </c>
      <c r="K878" s="7">
        <f t="shared" si="68"/>
        <v>11.516744786451229</v>
      </c>
    </row>
    <row r="879" spans="1:11" ht="12.75" x14ac:dyDescent="0.2">
      <c r="A879" s="2">
        <v>1943.07</v>
      </c>
      <c r="B879" s="7">
        <v>12.35</v>
      </c>
      <c r="C879" s="7">
        <v>0.593333</v>
      </c>
      <c r="D879" s="7">
        <v>1.0933299999999999</v>
      </c>
      <c r="E879" s="7">
        <v>17.399999999999999</v>
      </c>
      <c r="F879" s="7">
        <f t="shared" si="67"/>
        <v>1943.5416666666008</v>
      </c>
      <c r="G879" s="7">
        <f>G873*6/12+G885*6/12</f>
        <v>2.4750000000000001</v>
      </c>
      <c r="H879" s="7">
        <f t="shared" si="64"/>
        <v>169.42886925287354</v>
      </c>
      <c r="I879" s="7">
        <f t="shared" si="65"/>
        <v>8.1398979174425286</v>
      </c>
      <c r="J879" s="7">
        <f t="shared" si="66"/>
        <v>14.999325151436778</v>
      </c>
      <c r="K879" s="7">
        <f t="shared" si="68"/>
        <v>11.77421334178165</v>
      </c>
    </row>
    <row r="880" spans="1:11" ht="12.75" x14ac:dyDescent="0.2">
      <c r="A880" s="2">
        <v>1943.08</v>
      </c>
      <c r="B880" s="7">
        <v>11.74</v>
      </c>
      <c r="C880" s="7">
        <v>0.59666699999999995</v>
      </c>
      <c r="D880" s="7">
        <v>1.08667</v>
      </c>
      <c r="E880" s="7">
        <v>17.3</v>
      </c>
      <c r="F880" s="7">
        <f t="shared" si="67"/>
        <v>1943.6249999999341</v>
      </c>
      <c r="G880" s="7">
        <f>G873*5/12+G885*7/12</f>
        <v>2.4758333333333331</v>
      </c>
      <c r="H880" s="7">
        <f t="shared" si="64"/>
        <v>161.99130231213869</v>
      </c>
      <c r="I880" s="7">
        <f t="shared" si="65"/>
        <v>8.2329526726300557</v>
      </c>
      <c r="J880" s="7">
        <f t="shared" si="66"/>
        <v>14.994130194508669</v>
      </c>
      <c r="K880" s="7">
        <f t="shared" si="68"/>
        <v>11.210545904158959</v>
      </c>
    </row>
    <row r="881" spans="1:11" ht="12.75" x14ac:dyDescent="0.2">
      <c r="A881" s="2">
        <v>1943.09</v>
      </c>
      <c r="B881" s="7">
        <v>11.99</v>
      </c>
      <c r="C881" s="7">
        <v>0.6</v>
      </c>
      <c r="D881" s="7">
        <v>1.08</v>
      </c>
      <c r="E881" s="7">
        <v>17.399999999999999</v>
      </c>
      <c r="F881" s="7">
        <f t="shared" si="67"/>
        <v>1943.7083333332673</v>
      </c>
      <c r="G881" s="7">
        <f>G873*4/12+G885*8/12</f>
        <v>2.4766666666666666</v>
      </c>
      <c r="H881" s="7">
        <f t="shared" si="64"/>
        <v>164.49005201149424</v>
      </c>
      <c r="I881" s="7">
        <f t="shared" si="65"/>
        <v>8.2313620689655149</v>
      </c>
      <c r="J881" s="7">
        <f t="shared" si="66"/>
        <v>14.816451724137929</v>
      </c>
      <c r="K881" s="7">
        <f t="shared" si="68"/>
        <v>11.336281939610283</v>
      </c>
    </row>
    <row r="882" spans="1:11" ht="12.75" x14ac:dyDescent="0.2">
      <c r="A882" s="2">
        <v>1943.1</v>
      </c>
      <c r="B882" s="7">
        <v>11.88</v>
      </c>
      <c r="C882" s="7">
        <v>0.60333300000000001</v>
      </c>
      <c r="D882" s="7">
        <v>1.0333300000000001</v>
      </c>
      <c r="E882" s="7">
        <v>17.399999999999999</v>
      </c>
      <c r="F882" s="7">
        <f t="shared" si="67"/>
        <v>1943.7916666666006</v>
      </c>
      <c r="G882" s="7">
        <f>G873*3/12+G885*9/12</f>
        <v>2.4775</v>
      </c>
      <c r="H882" s="7">
        <f t="shared" si="64"/>
        <v>162.98096896551723</v>
      </c>
      <c r="I882" s="7">
        <f t="shared" si="65"/>
        <v>8.2770872852586201</v>
      </c>
      <c r="J882" s="7">
        <f t="shared" si="66"/>
        <v>14.176188944540231</v>
      </c>
      <c r="K882" s="7">
        <f t="shared" si="68"/>
        <v>11.187335503326025</v>
      </c>
    </row>
    <row r="883" spans="1:11" ht="12.75" x14ac:dyDescent="0.2">
      <c r="A883" s="2">
        <v>1943.11</v>
      </c>
      <c r="B883" s="7">
        <v>11.33</v>
      </c>
      <c r="C883" s="7">
        <v>0.60666699999999996</v>
      </c>
      <c r="D883" s="7">
        <v>0.98666699999999996</v>
      </c>
      <c r="E883" s="7">
        <v>17.399999999999999</v>
      </c>
      <c r="F883" s="7">
        <f t="shared" si="67"/>
        <v>1943.8749999999338</v>
      </c>
      <c r="G883" s="7">
        <f>G873*2/12+G885*10/12</f>
        <v>2.4783333333333335</v>
      </c>
      <c r="H883" s="7">
        <f t="shared" si="64"/>
        <v>155.43555373563217</v>
      </c>
      <c r="I883" s="7">
        <f t="shared" si="65"/>
        <v>8.3228262204885048</v>
      </c>
      <c r="J883" s="7">
        <f t="shared" si="66"/>
        <v>13.536022197499999</v>
      </c>
      <c r="K883" s="7">
        <f t="shared" si="68"/>
        <v>10.631033673001411</v>
      </c>
    </row>
    <row r="884" spans="1:11" ht="12.75" x14ac:dyDescent="0.2">
      <c r="A884" s="2">
        <v>1943.12</v>
      </c>
      <c r="B884" s="7">
        <v>11.48</v>
      </c>
      <c r="C884" s="7">
        <v>0.61</v>
      </c>
      <c r="D884" s="7">
        <v>0.94</v>
      </c>
      <c r="E884" s="7">
        <v>17.399999999999999</v>
      </c>
      <c r="F884" s="7">
        <f t="shared" si="67"/>
        <v>1943.9583333332671</v>
      </c>
      <c r="G884" s="7">
        <f>G873*1/12+G885*11/12</f>
        <v>2.479166666666667</v>
      </c>
      <c r="H884" s="7">
        <f t="shared" si="64"/>
        <v>157.49339425287354</v>
      </c>
      <c r="I884" s="7">
        <f t="shared" si="65"/>
        <v>8.3685514367816083</v>
      </c>
      <c r="J884" s="7">
        <f t="shared" si="66"/>
        <v>12.895800574712641</v>
      </c>
      <c r="K884" s="7">
        <f t="shared" si="68"/>
        <v>10.737360316041062</v>
      </c>
    </row>
    <row r="885" spans="1:11" ht="12.75" x14ac:dyDescent="0.2">
      <c r="A885" s="2">
        <v>1944.01</v>
      </c>
      <c r="B885" s="7">
        <v>11.85</v>
      </c>
      <c r="C885" s="7">
        <v>0.61333300000000002</v>
      </c>
      <c r="D885" s="7">
        <v>0.93666700000000003</v>
      </c>
      <c r="E885" s="7">
        <v>17.399999999999999</v>
      </c>
      <c r="F885" s="7">
        <f t="shared" si="67"/>
        <v>1944.0416666666003</v>
      </c>
      <c r="G885" s="7">
        <v>2.48</v>
      </c>
      <c r="H885" s="7">
        <f t="shared" si="64"/>
        <v>162.56940086206896</v>
      </c>
      <c r="I885" s="7">
        <f t="shared" si="65"/>
        <v>8.4142766530747135</v>
      </c>
      <c r="J885" s="7">
        <f t="shared" si="66"/>
        <v>12.85007535841954</v>
      </c>
      <c r="K885" s="7">
        <f t="shared" si="68"/>
        <v>11.052412763977468</v>
      </c>
    </row>
    <row r="886" spans="1:11" ht="12.75" x14ac:dyDescent="0.2">
      <c r="A886" s="2">
        <v>1944.02</v>
      </c>
      <c r="B886" s="7">
        <v>11.77</v>
      </c>
      <c r="C886" s="7">
        <v>0.61666699999999997</v>
      </c>
      <c r="D886" s="7">
        <v>0.93333299999999997</v>
      </c>
      <c r="E886" s="7">
        <v>17.399999999999999</v>
      </c>
      <c r="F886" s="7">
        <f t="shared" si="67"/>
        <v>1944.1249999999336</v>
      </c>
      <c r="G886" s="7">
        <f>G885*11/12+G897*1/12</f>
        <v>2.4708333333333332</v>
      </c>
      <c r="H886" s="7">
        <f t="shared" si="64"/>
        <v>161.47188591954023</v>
      </c>
      <c r="I886" s="7">
        <f t="shared" si="65"/>
        <v>8.4600155883045964</v>
      </c>
      <c r="J886" s="7">
        <f t="shared" si="66"/>
        <v>12.804336423189653</v>
      </c>
      <c r="K886" s="7">
        <f t="shared" si="68"/>
        <v>10.947918887724718</v>
      </c>
    </row>
    <row r="887" spans="1:11" ht="12.75" x14ac:dyDescent="0.2">
      <c r="A887" s="2">
        <v>1944.03</v>
      </c>
      <c r="B887" s="7">
        <v>12.1</v>
      </c>
      <c r="C887" s="7">
        <v>0.62</v>
      </c>
      <c r="D887" s="7">
        <v>0.93</v>
      </c>
      <c r="E887" s="7">
        <v>17.399999999999999</v>
      </c>
      <c r="F887" s="7">
        <f t="shared" si="67"/>
        <v>1944.2083333332669</v>
      </c>
      <c r="G887" s="7">
        <f>G885*10/12+G897*2/12</f>
        <v>2.4616666666666669</v>
      </c>
      <c r="H887" s="7">
        <f t="shared" si="64"/>
        <v>165.99913505747125</v>
      </c>
      <c r="I887" s="7">
        <f t="shared" si="65"/>
        <v>8.5057408045976999</v>
      </c>
      <c r="J887" s="7">
        <f t="shared" si="66"/>
        <v>12.758611206896552</v>
      </c>
      <c r="K887" s="7">
        <f t="shared" si="68"/>
        <v>11.224693196180679</v>
      </c>
    </row>
    <row r="888" spans="1:11" ht="12.75" x14ac:dyDescent="0.2">
      <c r="A888" s="2">
        <v>1944.04</v>
      </c>
      <c r="B888" s="7">
        <v>11.89</v>
      </c>
      <c r="C888" s="7">
        <v>0.62333300000000003</v>
      </c>
      <c r="D888" s="7">
        <v>0.92666700000000002</v>
      </c>
      <c r="E888" s="7">
        <v>17.5</v>
      </c>
      <c r="F888" s="7">
        <f t="shared" si="67"/>
        <v>1944.2916666666001</v>
      </c>
      <c r="G888" s="7">
        <f>G885*9/12+G897*3/12</f>
        <v>2.4525000000000001</v>
      </c>
      <c r="H888" s="7">
        <f t="shared" si="64"/>
        <v>162.18605457142854</v>
      </c>
      <c r="I888" s="7">
        <f t="shared" si="65"/>
        <v>8.5026005007714271</v>
      </c>
      <c r="J888" s="7">
        <f t="shared" si="66"/>
        <v>12.640240927799999</v>
      </c>
      <c r="K888" s="7">
        <f t="shared" si="68"/>
        <v>10.938275188239395</v>
      </c>
    </row>
    <row r="889" spans="1:11" ht="12.75" x14ac:dyDescent="0.2">
      <c r="A889" s="2">
        <v>1944.05</v>
      </c>
      <c r="B889" s="7">
        <v>12.1</v>
      </c>
      <c r="C889" s="7">
        <v>0.62666699999999997</v>
      </c>
      <c r="D889" s="7">
        <v>0.92333299999999996</v>
      </c>
      <c r="E889" s="7">
        <v>17.5</v>
      </c>
      <c r="F889" s="7">
        <f t="shared" si="67"/>
        <v>1944.3749999999334</v>
      </c>
      <c r="G889" s="7">
        <f>G885*8/12+G897*4/12</f>
        <v>2.4433333333333334</v>
      </c>
      <c r="H889" s="7">
        <f t="shared" si="64"/>
        <v>165.05056857142856</v>
      </c>
      <c r="I889" s="7">
        <f t="shared" si="65"/>
        <v>8.5480780706571409</v>
      </c>
      <c r="J889" s="7">
        <f t="shared" si="66"/>
        <v>12.594763357914283</v>
      </c>
      <c r="K889" s="7">
        <f t="shared" si="68"/>
        <v>11.103736936792615</v>
      </c>
    </row>
    <row r="890" spans="1:11" ht="12.75" x14ac:dyDescent="0.2">
      <c r="A890" s="2">
        <v>1944.06</v>
      </c>
      <c r="B890" s="7">
        <v>12.67</v>
      </c>
      <c r="C890" s="7">
        <v>0.63</v>
      </c>
      <c r="D890" s="7">
        <v>0.92</v>
      </c>
      <c r="E890" s="7">
        <v>17.600000000000001</v>
      </c>
      <c r="F890" s="7">
        <f t="shared" si="67"/>
        <v>1944.4583333332666</v>
      </c>
      <c r="G890" s="7">
        <f>G885*7/12+G897*5/12</f>
        <v>2.4341666666666666</v>
      </c>
      <c r="H890" s="7">
        <f t="shared" si="64"/>
        <v>171.84371392045449</v>
      </c>
      <c r="I890" s="7">
        <f t="shared" si="65"/>
        <v>8.5447150568181804</v>
      </c>
      <c r="J890" s="7">
        <f t="shared" si="66"/>
        <v>12.477996590909088</v>
      </c>
      <c r="K890" s="7">
        <f t="shared" si="68"/>
        <v>11.5327852725325</v>
      </c>
    </row>
    <row r="891" spans="1:11" ht="12.75" x14ac:dyDescent="0.2">
      <c r="A891" s="2">
        <v>1944.07</v>
      </c>
      <c r="B891" s="7">
        <v>13</v>
      </c>
      <c r="C891" s="7">
        <v>0.63333300000000003</v>
      </c>
      <c r="D891" s="7">
        <v>0.91333299999999995</v>
      </c>
      <c r="E891" s="7">
        <v>17.7</v>
      </c>
      <c r="F891" s="7">
        <f t="shared" si="67"/>
        <v>1944.5416666665999</v>
      </c>
      <c r="G891" s="7">
        <f>G885*6/12+G897*6/12</f>
        <v>2.4249999999999998</v>
      </c>
      <c r="H891" s="7">
        <f t="shared" si="64"/>
        <v>175.32336158192089</v>
      </c>
      <c r="I891" s="7">
        <f t="shared" si="65"/>
        <v>8.5413900431355927</v>
      </c>
      <c r="J891" s="7">
        <f t="shared" si="66"/>
        <v>12.317585523361579</v>
      </c>
      <c r="K891" s="7">
        <f t="shared" si="68"/>
        <v>11.73877475018071</v>
      </c>
    </row>
    <row r="892" spans="1:11" ht="12.75" x14ac:dyDescent="0.2">
      <c r="A892" s="2">
        <v>1944.08</v>
      </c>
      <c r="B892" s="7">
        <v>12.81</v>
      </c>
      <c r="C892" s="7">
        <v>0.63666699999999998</v>
      </c>
      <c r="D892" s="7">
        <v>0.906667</v>
      </c>
      <c r="E892" s="7">
        <v>17.7</v>
      </c>
      <c r="F892" s="7">
        <f t="shared" si="67"/>
        <v>1944.6249999999332</v>
      </c>
      <c r="G892" s="7">
        <f>G885*5/12+G897*7/12</f>
        <v>2.4158333333333335</v>
      </c>
      <c r="H892" s="7">
        <f t="shared" si="64"/>
        <v>172.76094322033896</v>
      </c>
      <c r="I892" s="7">
        <f t="shared" si="65"/>
        <v>8.5863537421751399</v>
      </c>
      <c r="J892" s="7">
        <f t="shared" si="66"/>
        <v>12.227685098107344</v>
      </c>
      <c r="K892" s="7">
        <f t="shared" si="68"/>
        <v>11.541711674209216</v>
      </c>
    </row>
    <row r="893" spans="1:11" ht="12.75" x14ac:dyDescent="0.2">
      <c r="A893" s="2">
        <v>1944.09</v>
      </c>
      <c r="B893" s="7">
        <v>12.6</v>
      </c>
      <c r="C893" s="7">
        <v>0.64</v>
      </c>
      <c r="D893" s="7">
        <v>0.9</v>
      </c>
      <c r="E893" s="7">
        <v>17.7</v>
      </c>
      <c r="F893" s="7">
        <f t="shared" si="67"/>
        <v>1944.7083333332664</v>
      </c>
      <c r="G893" s="7">
        <f>G885*4/12+G897*8/12</f>
        <v>2.4066666666666667</v>
      </c>
      <c r="H893" s="7">
        <f t="shared" si="64"/>
        <v>169.92879661016948</v>
      </c>
      <c r="I893" s="7">
        <f t="shared" si="65"/>
        <v>8.6313039548022576</v>
      </c>
      <c r="J893" s="7">
        <f t="shared" si="66"/>
        <v>12.137771186440677</v>
      </c>
      <c r="K893" s="7">
        <f t="shared" si="68"/>
        <v>11.328560584696469</v>
      </c>
    </row>
    <row r="894" spans="1:11" ht="12.75" x14ac:dyDescent="0.2">
      <c r="A894" s="2">
        <v>1944.1</v>
      </c>
      <c r="B894" s="7">
        <v>12.91</v>
      </c>
      <c r="C894" s="7">
        <v>0.64</v>
      </c>
      <c r="D894" s="7">
        <v>0.91</v>
      </c>
      <c r="E894" s="7">
        <v>17.7</v>
      </c>
      <c r="F894" s="7">
        <f t="shared" si="67"/>
        <v>1944.7916666665997</v>
      </c>
      <c r="G894" s="7">
        <f>G885*3/12+G897*9/12</f>
        <v>2.3975</v>
      </c>
      <c r="H894" s="7">
        <f t="shared" si="64"/>
        <v>174.10958446327683</v>
      </c>
      <c r="I894" s="7">
        <f t="shared" si="65"/>
        <v>8.6313039548022576</v>
      </c>
      <c r="J894" s="7">
        <f t="shared" si="66"/>
        <v>12.272635310734463</v>
      </c>
      <c r="K894" s="7">
        <f t="shared" si="68"/>
        <v>11.583105186279122</v>
      </c>
    </row>
    <row r="895" spans="1:11" ht="12.75" x14ac:dyDescent="0.2">
      <c r="A895" s="2">
        <v>1944.11</v>
      </c>
      <c r="B895" s="7">
        <v>12.82</v>
      </c>
      <c r="C895" s="7">
        <v>0.64</v>
      </c>
      <c r="D895" s="7">
        <v>0.92</v>
      </c>
      <c r="E895" s="7">
        <v>17.7</v>
      </c>
      <c r="F895" s="7">
        <f t="shared" si="67"/>
        <v>1944.8749999999329</v>
      </c>
      <c r="G895" s="7">
        <f>G885*2/12+G897*10/12</f>
        <v>2.3883333333333336</v>
      </c>
      <c r="H895" s="7">
        <f t="shared" si="64"/>
        <v>172.89580734463277</v>
      </c>
      <c r="I895" s="7">
        <f t="shared" si="65"/>
        <v>8.6313039548022576</v>
      </c>
      <c r="J895" s="7">
        <f t="shared" si="66"/>
        <v>12.407499435028248</v>
      </c>
      <c r="K895" s="7">
        <f t="shared" si="68"/>
        <v>11.478459198055477</v>
      </c>
    </row>
    <row r="896" spans="1:11" ht="12.75" x14ac:dyDescent="0.2">
      <c r="A896" s="2">
        <v>1944.12</v>
      </c>
      <c r="B896" s="7">
        <v>13.1</v>
      </c>
      <c r="C896" s="7">
        <v>0.64</v>
      </c>
      <c r="D896" s="7">
        <v>0.93</v>
      </c>
      <c r="E896" s="7">
        <v>17.8</v>
      </c>
      <c r="F896" s="7">
        <f t="shared" si="67"/>
        <v>1944.9583333332662</v>
      </c>
      <c r="G896" s="7">
        <f>G885*1/12+G897*11/12</f>
        <v>2.3791666666666664</v>
      </c>
      <c r="H896" s="7">
        <f t="shared" si="64"/>
        <v>175.67946348314604</v>
      </c>
      <c r="I896" s="7">
        <f t="shared" si="65"/>
        <v>8.5828134831460652</v>
      </c>
      <c r="J896" s="7">
        <f t="shared" si="66"/>
        <v>12.471900842696629</v>
      </c>
      <c r="K896" s="7">
        <f t="shared" si="68"/>
        <v>11.638683593355127</v>
      </c>
    </row>
    <row r="897" spans="1:11" ht="12.75" x14ac:dyDescent="0.2">
      <c r="A897" s="2">
        <v>1945.01</v>
      </c>
      <c r="B897" s="7">
        <v>13.49</v>
      </c>
      <c r="C897" s="7">
        <v>0.64333300000000004</v>
      </c>
      <c r="D897" s="7">
        <v>0.94</v>
      </c>
      <c r="E897" s="7">
        <v>17.8</v>
      </c>
      <c r="F897" s="7">
        <f t="shared" si="67"/>
        <v>1945.0416666665994</v>
      </c>
      <c r="G897" s="7">
        <v>2.37</v>
      </c>
      <c r="H897" s="7">
        <f t="shared" si="64"/>
        <v>180.90961544943818</v>
      </c>
      <c r="I897" s="7">
        <f t="shared" si="65"/>
        <v>8.6275111664887625</v>
      </c>
      <c r="J897" s="7">
        <f t="shared" si="66"/>
        <v>12.606007303370783</v>
      </c>
      <c r="K897" s="7">
        <f t="shared" si="68"/>
        <v>11.960463439806986</v>
      </c>
    </row>
    <row r="898" spans="1:11" ht="12.75" x14ac:dyDescent="0.2">
      <c r="A898" s="2">
        <v>1945.02</v>
      </c>
      <c r="B898" s="7">
        <v>13.94</v>
      </c>
      <c r="C898" s="7">
        <v>0.64666699999999999</v>
      </c>
      <c r="D898" s="7">
        <v>0.95</v>
      </c>
      <c r="E898" s="7">
        <v>17.8</v>
      </c>
      <c r="F898" s="7">
        <f t="shared" si="67"/>
        <v>1945.1249999999327</v>
      </c>
      <c r="G898" s="7">
        <f>G897*11/12+G909*1/12</f>
        <v>2.355</v>
      </c>
      <c r="H898" s="7">
        <f t="shared" si="64"/>
        <v>186.94440617977523</v>
      </c>
      <c r="I898" s="7">
        <f t="shared" si="65"/>
        <v>8.6722222604775254</v>
      </c>
      <c r="J898" s="7">
        <f t="shared" si="66"/>
        <v>12.740113764044942</v>
      </c>
      <c r="K898" s="7">
        <f t="shared" si="68"/>
        <v>12.341753548186308</v>
      </c>
    </row>
    <row r="899" spans="1:11" ht="12.75" x14ac:dyDescent="0.2">
      <c r="A899" s="2">
        <v>1945.03</v>
      </c>
      <c r="B899" s="7">
        <v>13.93</v>
      </c>
      <c r="C899" s="7">
        <v>0.65</v>
      </c>
      <c r="D899" s="7">
        <v>0.96</v>
      </c>
      <c r="E899" s="7">
        <v>17.8</v>
      </c>
      <c r="F899" s="7">
        <f t="shared" si="67"/>
        <v>1945.208333333266</v>
      </c>
      <c r="G899" s="7">
        <f>G897*10/12+G909*2/12</f>
        <v>2.3400000000000003</v>
      </c>
      <c r="H899" s="7">
        <f t="shared" si="64"/>
        <v>186.81029971910107</v>
      </c>
      <c r="I899" s="7">
        <f t="shared" si="65"/>
        <v>8.7169199438202227</v>
      </c>
      <c r="J899" s="7">
        <f t="shared" si="66"/>
        <v>12.874220224719098</v>
      </c>
      <c r="K899" s="7">
        <f t="shared" si="68"/>
        <v>12.323310311389321</v>
      </c>
    </row>
    <row r="900" spans="1:11" ht="12.75" x14ac:dyDescent="0.2">
      <c r="A900" s="2">
        <v>1945.04</v>
      </c>
      <c r="B900" s="7">
        <v>14.28</v>
      </c>
      <c r="C900" s="7">
        <v>0.65</v>
      </c>
      <c r="D900" s="7">
        <v>0.973333</v>
      </c>
      <c r="E900" s="7">
        <v>17.8</v>
      </c>
      <c r="F900" s="7">
        <f t="shared" si="67"/>
        <v>1945.2916666665992</v>
      </c>
      <c r="G900" s="7">
        <f>G897*9/12+G909*3/12</f>
        <v>2.3250000000000002</v>
      </c>
      <c r="H900" s="7">
        <f t="shared" si="64"/>
        <v>191.50402584269659</v>
      </c>
      <c r="I900" s="7">
        <f t="shared" si="65"/>
        <v>8.7169199438202227</v>
      </c>
      <c r="J900" s="7">
        <f t="shared" si="66"/>
        <v>13.053024368735953</v>
      </c>
      <c r="K900" s="7">
        <f t="shared" si="68"/>
        <v>12.631867236563071</v>
      </c>
    </row>
    <row r="901" spans="1:11" ht="12.75" x14ac:dyDescent="0.2">
      <c r="A901" s="2">
        <v>1945.05</v>
      </c>
      <c r="B901" s="7">
        <v>14.82</v>
      </c>
      <c r="C901" s="7">
        <v>0.65</v>
      </c>
      <c r="D901" s="7">
        <v>0.98666699999999996</v>
      </c>
      <c r="E901" s="7">
        <v>17.899999999999999</v>
      </c>
      <c r="F901" s="7">
        <f t="shared" si="67"/>
        <v>1945.3749999999325</v>
      </c>
      <c r="G901" s="7">
        <f>G897*8/12+G909*4/12</f>
        <v>2.31</v>
      </c>
      <c r="H901" s="7">
        <f t="shared" si="64"/>
        <v>197.63546312849161</v>
      </c>
      <c r="I901" s="7">
        <f t="shared" si="65"/>
        <v>8.6682220670391068</v>
      </c>
      <c r="J901" s="7">
        <f t="shared" si="66"/>
        <v>13.157921018798881</v>
      </c>
      <c r="K901" s="7">
        <f t="shared" si="68"/>
        <v>13.036560628785349</v>
      </c>
    </row>
    <row r="902" spans="1:11" ht="12.75" x14ac:dyDescent="0.2">
      <c r="A902" s="2">
        <v>1945.06</v>
      </c>
      <c r="B902" s="7">
        <v>15.09</v>
      </c>
      <c r="C902" s="7">
        <v>0.65</v>
      </c>
      <c r="D902" s="7">
        <v>1</v>
      </c>
      <c r="E902" s="7">
        <v>18.100000000000001</v>
      </c>
      <c r="F902" s="7">
        <f t="shared" si="67"/>
        <v>1945.4583333332657</v>
      </c>
      <c r="G902" s="7">
        <f>G897*7/12+G909*5/12</f>
        <v>2.2949999999999999</v>
      </c>
      <c r="H902" s="7">
        <f t="shared" si="64"/>
        <v>199.01250580110494</v>
      </c>
      <c r="I902" s="7">
        <f t="shared" si="65"/>
        <v>8.572440607734805</v>
      </c>
      <c r="J902" s="7">
        <f t="shared" si="66"/>
        <v>13.188370165745853</v>
      </c>
      <c r="K902" s="7">
        <f t="shared" si="68"/>
        <v>13.130223361406049</v>
      </c>
    </row>
    <row r="903" spans="1:11" ht="12.75" x14ac:dyDescent="0.2">
      <c r="A903" s="2">
        <v>1945.07</v>
      </c>
      <c r="B903" s="7">
        <v>14.78</v>
      </c>
      <c r="C903" s="7">
        <v>0.65333300000000005</v>
      </c>
      <c r="D903" s="7">
        <v>0.99666699999999997</v>
      </c>
      <c r="E903" s="7">
        <v>18.100000000000001</v>
      </c>
      <c r="F903" s="7">
        <f t="shared" si="67"/>
        <v>1945.541666666599</v>
      </c>
      <c r="G903" s="7">
        <f>G897*6/12+G909*6/12</f>
        <v>2.2800000000000002</v>
      </c>
      <c r="H903" s="7">
        <f t="shared" si="64"/>
        <v>194.92411104972371</v>
      </c>
      <c r="I903" s="7">
        <f t="shared" si="65"/>
        <v>8.6163974454972365</v>
      </c>
      <c r="J903" s="7">
        <f t="shared" si="66"/>
        <v>13.144413327983422</v>
      </c>
      <c r="K903" s="7">
        <f t="shared" si="68"/>
        <v>12.867028443009156</v>
      </c>
    </row>
    <row r="904" spans="1:11" ht="12.75" x14ac:dyDescent="0.2">
      <c r="A904" s="2">
        <v>1945.08</v>
      </c>
      <c r="B904" s="7">
        <v>14.83</v>
      </c>
      <c r="C904" s="7">
        <v>0.656667</v>
      </c>
      <c r="D904" s="7">
        <v>0.99333300000000002</v>
      </c>
      <c r="E904" s="7">
        <v>18.100000000000001</v>
      </c>
      <c r="F904" s="7">
        <f t="shared" si="67"/>
        <v>1945.6249999999322</v>
      </c>
      <c r="G904" s="7">
        <f>G897*5/12+G909*7/12</f>
        <v>2.2650000000000001</v>
      </c>
      <c r="H904" s="7">
        <f t="shared" si="64"/>
        <v>195.58352955801101</v>
      </c>
      <c r="I904" s="7">
        <f t="shared" si="65"/>
        <v>8.6603674716298329</v>
      </c>
      <c r="J904" s="7">
        <f t="shared" si="66"/>
        <v>13.100443301850826</v>
      </c>
      <c r="K904" s="7">
        <f t="shared" si="68"/>
        <v>12.915378562256736</v>
      </c>
    </row>
    <row r="905" spans="1:11" ht="12.75" x14ac:dyDescent="0.2">
      <c r="A905" s="2">
        <v>1945.09</v>
      </c>
      <c r="B905" s="7">
        <v>15.84</v>
      </c>
      <c r="C905" s="7">
        <v>0.66</v>
      </c>
      <c r="D905" s="7">
        <v>0.99</v>
      </c>
      <c r="E905" s="7">
        <v>18.100000000000001</v>
      </c>
      <c r="F905" s="7">
        <f t="shared" si="67"/>
        <v>1945.7083333332655</v>
      </c>
      <c r="G905" s="7">
        <f>G897*4/12+G909*8/12</f>
        <v>2.25</v>
      </c>
      <c r="H905" s="7">
        <f t="shared" si="64"/>
        <v>208.90378342541433</v>
      </c>
      <c r="I905" s="7">
        <f t="shared" si="65"/>
        <v>8.7043243093922626</v>
      </c>
      <c r="J905" s="7">
        <f t="shared" si="66"/>
        <v>13.056486464088396</v>
      </c>
      <c r="K905" s="7">
        <f t="shared" si="68"/>
        <v>13.798264951719776</v>
      </c>
    </row>
    <row r="906" spans="1:11" ht="12.75" x14ac:dyDescent="0.2">
      <c r="A906" s="2">
        <v>1945.1</v>
      </c>
      <c r="B906" s="7">
        <v>16.5</v>
      </c>
      <c r="C906" s="7">
        <v>0.66</v>
      </c>
      <c r="D906" s="7">
        <v>0.98</v>
      </c>
      <c r="E906" s="7">
        <v>18.100000000000001</v>
      </c>
      <c r="F906" s="7">
        <f t="shared" si="67"/>
        <v>1945.7916666665988</v>
      </c>
      <c r="G906" s="7">
        <f>G897*3/12+G909*9/12</f>
        <v>2.2350000000000003</v>
      </c>
      <c r="H906" s="7">
        <f t="shared" ref="H906:H969" si="69">B906*$E$1743/E906</f>
        <v>217.60810773480657</v>
      </c>
      <c r="I906" s="7">
        <f t="shared" ref="I906:I969" si="70">C906*$E$1743/E906</f>
        <v>8.7043243093922626</v>
      </c>
      <c r="J906" s="7">
        <f t="shared" ref="J906:J969" si="71">D906*$E$1743/E906</f>
        <v>12.924602762430936</v>
      </c>
      <c r="K906" s="7">
        <f t="shared" si="68"/>
        <v>14.374662675391331</v>
      </c>
    </row>
    <row r="907" spans="1:11" ht="12.75" x14ac:dyDescent="0.2">
      <c r="A907" s="2">
        <v>1945.11</v>
      </c>
      <c r="B907" s="7">
        <v>17.04</v>
      </c>
      <c r="C907" s="7">
        <v>0.66</v>
      </c>
      <c r="D907" s="7">
        <v>0.97</v>
      </c>
      <c r="E907" s="7">
        <v>18.100000000000001</v>
      </c>
      <c r="F907" s="7">
        <f t="shared" ref="F907:F970" si="72">F906+1/12</f>
        <v>1945.874999999932</v>
      </c>
      <c r="G907" s="7">
        <f>G897*2/12+G909*10/12</f>
        <v>2.2199999999999998</v>
      </c>
      <c r="H907" s="7">
        <f t="shared" si="69"/>
        <v>224.72982762430934</v>
      </c>
      <c r="I907" s="7">
        <f t="shared" si="70"/>
        <v>8.7043243093922626</v>
      </c>
      <c r="J907" s="7">
        <f t="shared" si="71"/>
        <v>12.792719060773479</v>
      </c>
      <c r="K907" s="7">
        <f t="shared" si="68"/>
        <v>14.847702661876776</v>
      </c>
    </row>
    <row r="908" spans="1:11" ht="12.75" x14ac:dyDescent="0.2">
      <c r="A908" s="2">
        <v>1945.12</v>
      </c>
      <c r="B908" s="7">
        <v>17.329999999999998</v>
      </c>
      <c r="C908" s="7">
        <v>0.66</v>
      </c>
      <c r="D908" s="7">
        <v>0.96</v>
      </c>
      <c r="E908" s="7">
        <v>18.2</v>
      </c>
      <c r="F908" s="7">
        <f t="shared" si="72"/>
        <v>1945.9583333332653</v>
      </c>
      <c r="G908" s="7">
        <f>G897*1/12+G909*11/12</f>
        <v>2.2050000000000001</v>
      </c>
      <c r="H908" s="7">
        <f t="shared" si="69"/>
        <v>227.29866126373619</v>
      </c>
      <c r="I908" s="7">
        <f t="shared" si="70"/>
        <v>8.6564983516483505</v>
      </c>
      <c r="J908" s="7">
        <f t="shared" si="71"/>
        <v>12.591270329670328</v>
      </c>
      <c r="K908" s="7">
        <f t="shared" si="68"/>
        <v>15.020347474739955</v>
      </c>
    </row>
    <row r="909" spans="1:11" ht="12.75" x14ac:dyDescent="0.2">
      <c r="A909" s="2">
        <v>1946.01</v>
      </c>
      <c r="B909" s="7">
        <v>18.02</v>
      </c>
      <c r="C909" s="7">
        <v>0.66666700000000001</v>
      </c>
      <c r="D909" s="7">
        <v>0.94</v>
      </c>
      <c r="E909" s="7">
        <v>18.2</v>
      </c>
      <c r="F909" s="7">
        <f t="shared" si="72"/>
        <v>1946.0416666665985</v>
      </c>
      <c r="G909" s="7">
        <v>2.19</v>
      </c>
      <c r="H909" s="7">
        <f t="shared" si="69"/>
        <v>236.34863681318677</v>
      </c>
      <c r="I909" s="7">
        <f t="shared" si="70"/>
        <v>8.7439421009065921</v>
      </c>
      <c r="J909" s="7">
        <f t="shared" si="71"/>
        <v>12.328952197802195</v>
      </c>
      <c r="K909" s="7">
        <f t="shared" si="68"/>
        <v>15.62316317776166</v>
      </c>
    </row>
    <row r="910" spans="1:11" ht="12.75" x14ac:dyDescent="0.2">
      <c r="A910" s="2">
        <v>1946.02</v>
      </c>
      <c r="B910" s="7">
        <v>18.07</v>
      </c>
      <c r="C910" s="7">
        <v>0.67333299999999996</v>
      </c>
      <c r="D910" s="7">
        <v>0.92</v>
      </c>
      <c r="E910" s="7">
        <v>18.100000000000001</v>
      </c>
      <c r="F910" s="7">
        <f t="shared" si="72"/>
        <v>1946.1249999999318</v>
      </c>
      <c r="G910" s="7">
        <f>G909*11/12+G921*1/12</f>
        <v>2.1949999999999998</v>
      </c>
      <c r="H910" s="7">
        <f t="shared" si="69"/>
        <v>238.31384889502755</v>
      </c>
      <c r="I910" s="7">
        <f t="shared" si="70"/>
        <v>8.8801648488121536</v>
      </c>
      <c r="J910" s="7">
        <f t="shared" si="71"/>
        <v>12.133300552486185</v>
      </c>
      <c r="K910" s="7">
        <f t="shared" si="68"/>
        <v>15.761666525801898</v>
      </c>
    </row>
    <row r="911" spans="1:11" ht="12.75" x14ac:dyDescent="0.2">
      <c r="A911" s="2">
        <v>1946.03</v>
      </c>
      <c r="B911" s="7">
        <v>17.53</v>
      </c>
      <c r="C911" s="7">
        <v>0.68</v>
      </c>
      <c r="D911" s="7">
        <v>0.9</v>
      </c>
      <c r="E911" s="7">
        <v>18.3</v>
      </c>
      <c r="F911" s="7">
        <f t="shared" si="72"/>
        <v>1946.208333333265</v>
      </c>
      <c r="G911" s="7">
        <f>G909*10/12+G921*2/12</f>
        <v>2.2000000000000002</v>
      </c>
      <c r="H911" s="7">
        <f t="shared" si="69"/>
        <v>228.66543907103821</v>
      </c>
      <c r="I911" s="7">
        <f t="shared" si="70"/>
        <v>8.8700797814207633</v>
      </c>
      <c r="J911" s="7">
        <f t="shared" si="71"/>
        <v>11.739811475409834</v>
      </c>
      <c r="K911" s="7">
        <f t="shared" si="68"/>
        <v>15.134873415142531</v>
      </c>
    </row>
    <row r="912" spans="1:11" ht="12.75" x14ac:dyDescent="0.2">
      <c r="A912" s="2">
        <v>1946.04</v>
      </c>
      <c r="B912" s="7">
        <v>18.66</v>
      </c>
      <c r="C912" s="7">
        <v>0.68</v>
      </c>
      <c r="D912" s="7">
        <v>0.88</v>
      </c>
      <c r="E912" s="7">
        <v>18.399999999999999</v>
      </c>
      <c r="F912" s="7">
        <f t="shared" si="72"/>
        <v>1946.2916666665983</v>
      </c>
      <c r="G912" s="7">
        <f>G909*9/12+G921*3/12</f>
        <v>2.2050000000000001</v>
      </c>
      <c r="H912" s="7">
        <f t="shared" si="69"/>
        <v>242.08256902173909</v>
      </c>
      <c r="I912" s="7">
        <f t="shared" si="70"/>
        <v>8.8218728260869561</v>
      </c>
      <c r="J912" s="7">
        <f t="shared" si="71"/>
        <v>11.416541304347826</v>
      </c>
      <c r="K912" s="7">
        <f t="shared" si="68"/>
        <v>16.040842386215914</v>
      </c>
    </row>
    <row r="913" spans="1:11" ht="12.75" x14ac:dyDescent="0.2">
      <c r="A913" s="2">
        <v>1946.05</v>
      </c>
      <c r="B913" s="7">
        <v>18.7</v>
      </c>
      <c r="C913" s="7">
        <v>0.68</v>
      </c>
      <c r="D913" s="7">
        <v>0.86</v>
      </c>
      <c r="E913" s="7">
        <v>18.5</v>
      </c>
      <c r="F913" s="7">
        <f t="shared" si="72"/>
        <v>1946.3749999999316</v>
      </c>
      <c r="G913" s="7">
        <f>G909*8/12+G921*4/12</f>
        <v>2.21</v>
      </c>
      <c r="H913" s="7">
        <f t="shared" si="69"/>
        <v>241.29014324324319</v>
      </c>
      <c r="I913" s="7">
        <f t="shared" si="70"/>
        <v>8.7741870270270255</v>
      </c>
      <c r="J913" s="7">
        <f t="shared" si="71"/>
        <v>11.096765945945943</v>
      </c>
      <c r="K913" s="7">
        <f t="shared" si="68"/>
        <v>16.013723170832172</v>
      </c>
    </row>
    <row r="914" spans="1:11" ht="12.75" x14ac:dyDescent="0.2">
      <c r="A914" s="2">
        <v>1946.06</v>
      </c>
      <c r="B914" s="7">
        <v>18.579999999999998</v>
      </c>
      <c r="C914" s="7">
        <v>0.68</v>
      </c>
      <c r="D914" s="7">
        <v>0.84</v>
      </c>
      <c r="E914" s="7">
        <v>18.7</v>
      </c>
      <c r="F914" s="7">
        <f t="shared" si="72"/>
        <v>1946.4583333332648</v>
      </c>
      <c r="G914" s="7">
        <f>G909*7/12+G921*5/12</f>
        <v>2.2149999999999999</v>
      </c>
      <c r="H914" s="7">
        <f t="shared" si="69"/>
        <v>237.17767433155075</v>
      </c>
      <c r="I914" s="7">
        <f t="shared" si="70"/>
        <v>8.6803454545454546</v>
      </c>
      <c r="J914" s="7">
        <f t="shared" si="71"/>
        <v>10.722779679144383</v>
      </c>
      <c r="K914" s="7">
        <f t="shared" ref="K914:K977" si="73">H914/AVERAGE(J794:J913)</f>
        <v>15.773186880128739</v>
      </c>
    </row>
    <row r="915" spans="1:11" ht="12.75" x14ac:dyDescent="0.2">
      <c r="A915" s="2">
        <v>1946.07</v>
      </c>
      <c r="B915" s="7">
        <v>18.05</v>
      </c>
      <c r="C915" s="7">
        <v>0.68333299999999997</v>
      </c>
      <c r="D915" s="7">
        <v>0.85666699999999996</v>
      </c>
      <c r="E915" s="7">
        <v>19.8</v>
      </c>
      <c r="F915" s="7">
        <f t="shared" si="72"/>
        <v>1946.5416666665981</v>
      </c>
      <c r="G915" s="7">
        <f>G909*6/12+G921*6/12</f>
        <v>2.2199999999999998</v>
      </c>
      <c r="H915" s="7">
        <f t="shared" si="69"/>
        <v>217.61143813131312</v>
      </c>
      <c r="I915" s="7">
        <f t="shared" si="70"/>
        <v>8.2382868062373724</v>
      </c>
      <c r="J915" s="7">
        <f t="shared" si="71"/>
        <v>10.328007638207067</v>
      </c>
      <c r="K915" s="7">
        <f t="shared" si="73"/>
        <v>14.508136111909069</v>
      </c>
    </row>
    <row r="916" spans="1:11" ht="12.75" x14ac:dyDescent="0.2">
      <c r="A916" s="2">
        <v>1946.08</v>
      </c>
      <c r="B916" s="7">
        <v>17.7</v>
      </c>
      <c r="C916" s="7">
        <v>0.68666700000000003</v>
      </c>
      <c r="D916" s="7">
        <v>0.87333300000000003</v>
      </c>
      <c r="E916" s="7">
        <v>20.2</v>
      </c>
      <c r="F916" s="7">
        <f t="shared" si="72"/>
        <v>1946.6249999999313</v>
      </c>
      <c r="G916" s="7">
        <f>G909*5/12+G921*7/12</f>
        <v>2.2250000000000001</v>
      </c>
      <c r="H916" s="7">
        <f t="shared" si="69"/>
        <v>209.16624504950494</v>
      </c>
      <c r="I916" s="7">
        <f t="shared" si="70"/>
        <v>8.1145512988366324</v>
      </c>
      <c r="J916" s="7">
        <f t="shared" si="71"/>
        <v>10.320439790272276</v>
      </c>
      <c r="K916" s="7">
        <f t="shared" si="73"/>
        <v>13.98493930994276</v>
      </c>
    </row>
    <row r="917" spans="1:11" ht="12.75" x14ac:dyDescent="0.2">
      <c r="A917" s="2">
        <v>1946.09</v>
      </c>
      <c r="B917" s="7">
        <v>15.09</v>
      </c>
      <c r="C917" s="7">
        <v>0.69</v>
      </c>
      <c r="D917" s="7">
        <v>0.89</v>
      </c>
      <c r="E917" s="7">
        <v>20.399999999999999</v>
      </c>
      <c r="F917" s="7">
        <f t="shared" si="72"/>
        <v>1946.7083333332646</v>
      </c>
      <c r="G917" s="7">
        <f>G909*4/12+G921*8/12</f>
        <v>2.23</v>
      </c>
      <c r="H917" s="7">
        <f t="shared" si="69"/>
        <v>176.57482132352939</v>
      </c>
      <c r="I917" s="7">
        <f t="shared" si="70"/>
        <v>8.0739977941176466</v>
      </c>
      <c r="J917" s="7">
        <f t="shared" si="71"/>
        <v>10.414287009803921</v>
      </c>
      <c r="K917" s="7">
        <f t="shared" si="73"/>
        <v>11.841267540149634</v>
      </c>
    </row>
    <row r="918" spans="1:11" ht="12.75" x14ac:dyDescent="0.2">
      <c r="A918" s="2">
        <v>1946.1</v>
      </c>
      <c r="B918" s="7">
        <v>14.75</v>
      </c>
      <c r="C918" s="7">
        <v>0.69666700000000004</v>
      </c>
      <c r="D918" s="7">
        <v>0.94666700000000004</v>
      </c>
      <c r="E918" s="7">
        <v>20.8</v>
      </c>
      <c r="F918" s="7">
        <f t="shared" si="72"/>
        <v>1946.7916666665978</v>
      </c>
      <c r="G918" s="7">
        <f>G909*3/12+G921*9/12</f>
        <v>2.2349999999999999</v>
      </c>
      <c r="H918" s="7">
        <f t="shared" si="69"/>
        <v>169.2771694711538</v>
      </c>
      <c r="I918" s="7">
        <f t="shared" si="70"/>
        <v>7.9952418863701915</v>
      </c>
      <c r="J918" s="7">
        <f t="shared" si="71"/>
        <v>10.864346453677884</v>
      </c>
      <c r="K918" s="7">
        <f t="shared" si="73"/>
        <v>11.387602961765047</v>
      </c>
    </row>
    <row r="919" spans="1:11" ht="12.75" x14ac:dyDescent="0.2">
      <c r="A919" s="2">
        <v>1946.11</v>
      </c>
      <c r="B919" s="7">
        <v>14.69</v>
      </c>
      <c r="C919" s="7">
        <v>0.70333299999999999</v>
      </c>
      <c r="D919" s="7">
        <v>1.0033300000000001</v>
      </c>
      <c r="E919" s="7">
        <v>21.3</v>
      </c>
      <c r="F919" s="7">
        <f t="shared" si="72"/>
        <v>1946.8749999999311</v>
      </c>
      <c r="G919" s="7">
        <f>G909*2/12+G921*10/12</f>
        <v>2.2400000000000002</v>
      </c>
      <c r="H919" s="7">
        <f t="shared" si="69"/>
        <v>164.63110586854458</v>
      </c>
      <c r="I919" s="7">
        <f t="shared" si="70"/>
        <v>7.8822661391314535</v>
      </c>
      <c r="J919" s="7">
        <f t="shared" si="71"/>
        <v>11.244338151877932</v>
      </c>
      <c r="K919" s="7">
        <f t="shared" si="73"/>
        <v>11.110043656743294</v>
      </c>
    </row>
    <row r="920" spans="1:11" ht="12.75" x14ac:dyDescent="0.2">
      <c r="A920" s="2">
        <v>1946.12</v>
      </c>
      <c r="B920" s="7">
        <v>15.13</v>
      </c>
      <c r="C920" s="7">
        <v>0.71</v>
      </c>
      <c r="D920" s="7">
        <v>1.06</v>
      </c>
      <c r="E920" s="7">
        <v>21.5</v>
      </c>
      <c r="F920" s="7">
        <f t="shared" si="72"/>
        <v>1946.9583333332644</v>
      </c>
      <c r="G920" s="7">
        <f>G909*1/12+G921*11/12</f>
        <v>2.2450000000000001</v>
      </c>
      <c r="H920" s="7">
        <f t="shared" si="69"/>
        <v>167.98487139534882</v>
      </c>
      <c r="I920" s="7">
        <f t="shared" si="70"/>
        <v>7.8829648837209287</v>
      </c>
      <c r="J920" s="7">
        <f t="shared" si="71"/>
        <v>11.768933488372092</v>
      </c>
      <c r="K920" s="7">
        <f t="shared" si="73"/>
        <v>11.372779425862703</v>
      </c>
    </row>
    <row r="921" spans="1:11" ht="12.75" x14ac:dyDescent="0.2">
      <c r="A921" s="2">
        <v>1947.01</v>
      </c>
      <c r="B921" s="7">
        <v>15.21</v>
      </c>
      <c r="C921" s="7">
        <v>0.71333299999999999</v>
      </c>
      <c r="D921" s="7">
        <v>1.1299999999999999</v>
      </c>
      <c r="E921" s="7">
        <v>21.5</v>
      </c>
      <c r="F921" s="7">
        <f t="shared" si="72"/>
        <v>1947.0416666665976</v>
      </c>
      <c r="G921" s="7">
        <v>2.25</v>
      </c>
      <c r="H921" s="7">
        <f t="shared" si="69"/>
        <v>168.87309279069765</v>
      </c>
      <c r="I921" s="7">
        <f t="shared" si="70"/>
        <v>7.9199704076046489</v>
      </c>
      <c r="J921" s="7">
        <f t="shared" si="71"/>
        <v>12.546127209302323</v>
      </c>
      <c r="K921" s="7">
        <f t="shared" si="73"/>
        <v>11.469296334735574</v>
      </c>
    </row>
    <row r="922" spans="1:11" ht="12.75" x14ac:dyDescent="0.2">
      <c r="A922" s="2">
        <v>1947.02</v>
      </c>
      <c r="B922" s="7">
        <v>15.8</v>
      </c>
      <c r="C922" s="7">
        <v>0.71666700000000005</v>
      </c>
      <c r="D922" s="7">
        <v>1.2</v>
      </c>
      <c r="E922" s="7">
        <v>21.5</v>
      </c>
      <c r="F922" s="7">
        <f t="shared" si="72"/>
        <v>1947.1249999999309</v>
      </c>
      <c r="G922" s="7">
        <f>G921*11/12+G933*1/12</f>
        <v>2.2658333333333331</v>
      </c>
      <c r="H922" s="7">
        <f t="shared" si="69"/>
        <v>175.42372558139533</v>
      </c>
      <c r="I922" s="7">
        <f t="shared" si="70"/>
        <v>7.956987034255814</v>
      </c>
      <c r="J922" s="7">
        <f t="shared" si="71"/>
        <v>13.323320930232555</v>
      </c>
      <c r="K922" s="7">
        <f t="shared" si="73"/>
        <v>11.949565314209435</v>
      </c>
    </row>
    <row r="923" spans="1:11" ht="12.75" x14ac:dyDescent="0.2">
      <c r="A923" s="2">
        <v>1947.03</v>
      </c>
      <c r="B923" s="7">
        <v>15.16</v>
      </c>
      <c r="C923" s="7">
        <v>0.72</v>
      </c>
      <c r="D923" s="7">
        <v>1.27</v>
      </c>
      <c r="E923" s="7">
        <v>21.9</v>
      </c>
      <c r="F923" s="7">
        <f t="shared" si="72"/>
        <v>1947.2083333332641</v>
      </c>
      <c r="G923" s="7">
        <f>G921*10/12+G933*2/12</f>
        <v>2.2816666666666667</v>
      </c>
      <c r="H923" s="7">
        <f t="shared" si="69"/>
        <v>165.2436538812785</v>
      </c>
      <c r="I923" s="7">
        <f t="shared" si="70"/>
        <v>7.8479835616438338</v>
      </c>
      <c r="J923" s="7">
        <f t="shared" si="71"/>
        <v>13.842971004566209</v>
      </c>
      <c r="K923" s="7">
        <f t="shared" si="73"/>
        <v>11.287903096501282</v>
      </c>
    </row>
    <row r="924" spans="1:11" ht="12.75" x14ac:dyDescent="0.2">
      <c r="A924" s="2">
        <v>1947.04</v>
      </c>
      <c r="B924" s="7">
        <v>14.6</v>
      </c>
      <c r="C924" s="7">
        <v>0.73333300000000001</v>
      </c>
      <c r="D924" s="7">
        <v>1.32667</v>
      </c>
      <c r="E924" s="7">
        <v>21.9</v>
      </c>
      <c r="F924" s="7">
        <f t="shared" si="72"/>
        <v>1947.2916666665974</v>
      </c>
      <c r="G924" s="7">
        <f>G921*9/12+G933*3/12</f>
        <v>2.2974999999999999</v>
      </c>
      <c r="H924" s="7">
        <f t="shared" si="69"/>
        <v>159.13966666666664</v>
      </c>
      <c r="I924" s="7">
        <f t="shared" si="70"/>
        <v>7.9933129572374417</v>
      </c>
      <c r="J924" s="7">
        <f t="shared" si="71"/>
        <v>14.460672710730593</v>
      </c>
      <c r="K924" s="7">
        <f t="shared" si="73"/>
        <v>10.900825126392672</v>
      </c>
    </row>
    <row r="925" spans="1:11" ht="12.75" x14ac:dyDescent="0.2">
      <c r="A925" s="2">
        <v>1947.05</v>
      </c>
      <c r="B925" s="7">
        <v>14.34</v>
      </c>
      <c r="C925" s="7">
        <v>0.74666699999999997</v>
      </c>
      <c r="D925" s="7">
        <v>1.3833299999999999</v>
      </c>
      <c r="E925" s="7">
        <v>21.9</v>
      </c>
      <c r="F925" s="7">
        <f t="shared" si="72"/>
        <v>1947.3749999999307</v>
      </c>
      <c r="G925" s="7">
        <f>G921*8/12+G933*4/12</f>
        <v>2.3133333333333335</v>
      </c>
      <c r="H925" s="7">
        <f t="shared" si="69"/>
        <v>156.30567260273969</v>
      </c>
      <c r="I925" s="7">
        <f t="shared" si="70"/>
        <v>8.1386532528082185</v>
      </c>
      <c r="J925" s="7">
        <f t="shared" si="71"/>
        <v>15.078265417123287</v>
      </c>
      <c r="K925" s="7">
        <f t="shared" si="73"/>
        <v>10.733674273688536</v>
      </c>
    </row>
    <row r="926" spans="1:11" ht="12.75" x14ac:dyDescent="0.2">
      <c r="A926" s="2">
        <v>1947.06</v>
      </c>
      <c r="B926" s="7">
        <v>14.84</v>
      </c>
      <c r="C926" s="7">
        <v>0.76</v>
      </c>
      <c r="D926" s="7">
        <v>1.44</v>
      </c>
      <c r="E926" s="7">
        <v>22</v>
      </c>
      <c r="F926" s="7">
        <f t="shared" si="72"/>
        <v>1947.4583333332639</v>
      </c>
      <c r="G926" s="7">
        <f>G921*7/12+G933*5/12</f>
        <v>2.3291666666666666</v>
      </c>
      <c r="H926" s="7">
        <f t="shared" si="69"/>
        <v>161.02040818181814</v>
      </c>
      <c r="I926" s="7">
        <f t="shared" si="70"/>
        <v>8.2463281818181802</v>
      </c>
      <c r="J926" s="7">
        <f t="shared" si="71"/>
        <v>15.624621818181815</v>
      </c>
      <c r="K926" s="7">
        <f t="shared" si="73"/>
        <v>11.082715855052093</v>
      </c>
    </row>
    <row r="927" spans="1:11" ht="12.75" x14ac:dyDescent="0.2">
      <c r="A927" s="2">
        <v>1947.07</v>
      </c>
      <c r="B927" s="7">
        <v>15.77</v>
      </c>
      <c r="C927" s="7">
        <v>0.77</v>
      </c>
      <c r="D927" s="7">
        <v>1.4766699999999999</v>
      </c>
      <c r="E927" s="7">
        <v>22.2</v>
      </c>
      <c r="F927" s="7">
        <f t="shared" si="72"/>
        <v>1947.5416666665972</v>
      </c>
      <c r="G927" s="7">
        <f>G921*6/12+G933*6/12</f>
        <v>2.3449999999999998</v>
      </c>
      <c r="H927" s="7">
        <f t="shared" si="69"/>
        <v>169.5697664414414</v>
      </c>
      <c r="I927" s="7">
        <f t="shared" si="70"/>
        <v>8.2795637387387391</v>
      </c>
      <c r="J927" s="7">
        <f t="shared" si="71"/>
        <v>15.878160241666665</v>
      </c>
      <c r="K927" s="7">
        <f t="shared" si="73"/>
        <v>11.696446553354367</v>
      </c>
    </row>
    <row r="928" spans="1:11" ht="12.75" x14ac:dyDescent="0.2">
      <c r="A928" s="2">
        <v>1947.08</v>
      </c>
      <c r="B928" s="7">
        <v>15.46</v>
      </c>
      <c r="C928" s="7">
        <v>0.78</v>
      </c>
      <c r="D928" s="7">
        <v>1.5133300000000001</v>
      </c>
      <c r="E928" s="7">
        <v>22.5</v>
      </c>
      <c r="F928" s="7">
        <f t="shared" si="72"/>
        <v>1947.6249999999304</v>
      </c>
      <c r="G928" s="7">
        <f>G921*5/12+G933*7/12</f>
        <v>2.3608333333333329</v>
      </c>
      <c r="H928" s="7">
        <f t="shared" si="69"/>
        <v>164.01994977777775</v>
      </c>
      <c r="I928" s="7">
        <f t="shared" si="70"/>
        <v>8.2752626666666647</v>
      </c>
      <c r="J928" s="7">
        <f t="shared" si="71"/>
        <v>16.055388783777776</v>
      </c>
      <c r="K928" s="7">
        <f t="shared" si="73"/>
        <v>11.33747235532983</v>
      </c>
    </row>
    <row r="929" spans="1:11" ht="12.75" x14ac:dyDescent="0.2">
      <c r="A929" s="2">
        <v>1947.09</v>
      </c>
      <c r="B929" s="7">
        <v>15.06</v>
      </c>
      <c r="C929" s="7">
        <v>0.79</v>
      </c>
      <c r="D929" s="7">
        <v>1.55</v>
      </c>
      <c r="E929" s="7">
        <v>23</v>
      </c>
      <c r="F929" s="7">
        <f t="shared" si="72"/>
        <v>1947.7083333332637</v>
      </c>
      <c r="G929" s="7">
        <f>G921*4/12+G933*8/12</f>
        <v>2.3766666666666669</v>
      </c>
      <c r="H929" s="7">
        <f t="shared" si="69"/>
        <v>156.30282913043476</v>
      </c>
      <c r="I929" s="7">
        <f t="shared" si="70"/>
        <v>8.1991523913043469</v>
      </c>
      <c r="J929" s="7">
        <f t="shared" si="71"/>
        <v>16.08694456521739</v>
      </c>
      <c r="K929" s="7">
        <f t="shared" si="73"/>
        <v>10.827463017228835</v>
      </c>
    </row>
    <row r="930" spans="1:11" ht="12.75" x14ac:dyDescent="0.2">
      <c r="A930" s="2">
        <v>1947.1</v>
      </c>
      <c r="B930" s="7">
        <v>15.45</v>
      </c>
      <c r="C930" s="7">
        <v>0.80666700000000002</v>
      </c>
      <c r="D930" s="7">
        <v>1.57</v>
      </c>
      <c r="E930" s="7">
        <v>23</v>
      </c>
      <c r="F930" s="7">
        <f t="shared" si="72"/>
        <v>1947.7916666665969</v>
      </c>
      <c r="G930" s="7">
        <f>G921*3/12+G933*9/12</f>
        <v>2.3925000000000001</v>
      </c>
      <c r="H930" s="7">
        <f t="shared" si="69"/>
        <v>160.3505119565217</v>
      </c>
      <c r="I930" s="7">
        <f t="shared" si="70"/>
        <v>8.3721337494130417</v>
      </c>
      <c r="J930" s="7">
        <f t="shared" si="71"/>
        <v>16.294518043478259</v>
      </c>
      <c r="K930" s="7">
        <f t="shared" si="73"/>
        <v>11.132662042754784</v>
      </c>
    </row>
    <row r="931" spans="1:11" ht="12.75" x14ac:dyDescent="0.2">
      <c r="A931" s="2">
        <v>1947.11</v>
      </c>
      <c r="B931" s="7">
        <v>15.27</v>
      </c>
      <c r="C931" s="7">
        <v>0.82333299999999998</v>
      </c>
      <c r="D931" s="7">
        <v>1.59</v>
      </c>
      <c r="E931" s="7">
        <v>23.1</v>
      </c>
      <c r="F931" s="7">
        <f t="shared" si="72"/>
        <v>1947.8749999999302</v>
      </c>
      <c r="G931" s="7">
        <f>G921*2/12+G933*10/12</f>
        <v>2.4083333333333332</v>
      </c>
      <c r="H931" s="7">
        <f t="shared" si="69"/>
        <v>157.79627987012984</v>
      </c>
      <c r="I931" s="7">
        <f t="shared" si="70"/>
        <v>8.5081129334848473</v>
      </c>
      <c r="J931" s="7">
        <f t="shared" si="71"/>
        <v>16.430653896103895</v>
      </c>
      <c r="K931" s="7">
        <f t="shared" si="73"/>
        <v>10.975407324839068</v>
      </c>
    </row>
    <row r="932" spans="1:11" ht="12.75" x14ac:dyDescent="0.2">
      <c r="A932" s="2">
        <v>1947.12</v>
      </c>
      <c r="B932" s="7">
        <v>15.03</v>
      </c>
      <c r="C932" s="7">
        <v>0.84</v>
      </c>
      <c r="D932" s="7">
        <v>1.61</v>
      </c>
      <c r="E932" s="7">
        <v>23.4</v>
      </c>
      <c r="F932" s="7">
        <f t="shared" si="72"/>
        <v>1947.9583333332635</v>
      </c>
      <c r="G932" s="7">
        <f>G921*1/12+G933*11/12</f>
        <v>2.4241666666666668</v>
      </c>
      <c r="H932" s="7">
        <f t="shared" si="69"/>
        <v>153.32494807692305</v>
      </c>
      <c r="I932" s="7">
        <f t="shared" si="70"/>
        <v>8.5690589743589722</v>
      </c>
      <c r="J932" s="7">
        <f t="shared" si="71"/>
        <v>16.4240297008547</v>
      </c>
      <c r="K932" s="7">
        <f t="shared" si="73"/>
        <v>10.68091253196919</v>
      </c>
    </row>
    <row r="933" spans="1:11" ht="12.75" x14ac:dyDescent="0.2">
      <c r="A933" s="2">
        <v>1948.01</v>
      </c>
      <c r="B933" s="7">
        <v>14.83</v>
      </c>
      <c r="C933" s="7">
        <v>0.843333</v>
      </c>
      <c r="D933" s="7">
        <v>1.64333</v>
      </c>
      <c r="E933" s="7">
        <v>23.7</v>
      </c>
      <c r="F933" s="7">
        <f t="shared" si="72"/>
        <v>1948.0416666665967</v>
      </c>
      <c r="G933" s="7">
        <v>2.44</v>
      </c>
      <c r="H933" s="7">
        <f t="shared" si="69"/>
        <v>149.36969978902951</v>
      </c>
      <c r="I933" s="7">
        <f t="shared" si="70"/>
        <v>8.4941602853797455</v>
      </c>
      <c r="J933" s="7">
        <f t="shared" si="71"/>
        <v>16.551834710337552</v>
      </c>
      <c r="K933" s="7">
        <f t="shared" si="73"/>
        <v>10.419342657320326</v>
      </c>
    </row>
    <row r="934" spans="1:11" ht="12.75" x14ac:dyDescent="0.2">
      <c r="A934" s="2">
        <v>1948.02</v>
      </c>
      <c r="B934" s="7">
        <v>14.1</v>
      </c>
      <c r="C934" s="7">
        <v>0.84666699999999995</v>
      </c>
      <c r="D934" s="7">
        <v>1.6766700000000001</v>
      </c>
      <c r="E934" s="7">
        <v>23.5</v>
      </c>
      <c r="F934" s="7">
        <f t="shared" si="72"/>
        <v>1948.12499999993</v>
      </c>
      <c r="G934" s="7">
        <f>G933*11/12+G945*1/12</f>
        <v>2.4291666666666667</v>
      </c>
      <c r="H934" s="7">
        <f t="shared" si="69"/>
        <v>143.22569999999999</v>
      </c>
      <c r="I934" s="7">
        <f t="shared" si="70"/>
        <v>8.600317286659573</v>
      </c>
      <c r="J934" s="7">
        <f t="shared" si="71"/>
        <v>17.031364143191485</v>
      </c>
      <c r="K934" s="7">
        <f t="shared" si="73"/>
        <v>9.9997611691441826</v>
      </c>
    </row>
    <row r="935" spans="1:11" ht="12.75" x14ac:dyDescent="0.2">
      <c r="A935" s="2">
        <v>1948.03</v>
      </c>
      <c r="B935" s="7">
        <v>14.3</v>
      </c>
      <c r="C935" s="7">
        <v>0.85</v>
      </c>
      <c r="D935" s="7">
        <v>1.71</v>
      </c>
      <c r="E935" s="7">
        <v>23.4</v>
      </c>
      <c r="F935" s="7">
        <f t="shared" si="72"/>
        <v>1948.2083333332632</v>
      </c>
      <c r="G935" s="7">
        <f>G933*10/12+G945*2/12</f>
        <v>2.418333333333333</v>
      </c>
      <c r="H935" s="7">
        <f t="shared" si="69"/>
        <v>145.87802777777776</v>
      </c>
      <c r="I935" s="7">
        <f t="shared" si="70"/>
        <v>8.6710715811965802</v>
      </c>
      <c r="J935" s="7">
        <f t="shared" si="71"/>
        <v>17.444155769230768</v>
      </c>
      <c r="K935" s="7">
        <f t="shared" si="73"/>
        <v>10.186680609489674</v>
      </c>
    </row>
    <row r="936" spans="1:11" ht="12.75" x14ac:dyDescent="0.2">
      <c r="A936" s="2">
        <v>1948.04</v>
      </c>
      <c r="B936" s="7">
        <v>15.4</v>
      </c>
      <c r="C936" s="7">
        <v>0.85</v>
      </c>
      <c r="D936" s="7">
        <v>1.76</v>
      </c>
      <c r="E936" s="7">
        <v>23.8</v>
      </c>
      <c r="F936" s="7">
        <f t="shared" si="72"/>
        <v>1948.2916666665965</v>
      </c>
      <c r="G936" s="7">
        <f>G933*9/12+G945*3/12</f>
        <v>2.4075000000000002</v>
      </c>
      <c r="H936" s="7">
        <f t="shared" si="69"/>
        <v>154.4590882352941</v>
      </c>
      <c r="I936" s="7">
        <f t="shared" si="70"/>
        <v>8.5253392857142849</v>
      </c>
      <c r="J936" s="7">
        <f t="shared" si="71"/>
        <v>17.652467226890753</v>
      </c>
      <c r="K936" s="7">
        <f t="shared" si="73"/>
        <v>10.779484482024621</v>
      </c>
    </row>
    <row r="937" spans="1:11" ht="12.75" x14ac:dyDescent="0.2">
      <c r="A937" s="2">
        <v>1948.05</v>
      </c>
      <c r="B937" s="7">
        <v>16.149999999999999</v>
      </c>
      <c r="C937" s="7">
        <v>0.85</v>
      </c>
      <c r="D937" s="7">
        <v>1.81</v>
      </c>
      <c r="E937" s="7">
        <v>23.9</v>
      </c>
      <c r="F937" s="7">
        <f t="shared" si="72"/>
        <v>1948.3749999999297</v>
      </c>
      <c r="G937" s="7">
        <f>G933*8/12+G945*4/12</f>
        <v>2.3966666666666665</v>
      </c>
      <c r="H937" s="7">
        <f t="shared" si="69"/>
        <v>161.30369979079495</v>
      </c>
      <c r="I937" s="7">
        <f t="shared" si="70"/>
        <v>8.4896684100418405</v>
      </c>
      <c r="J937" s="7">
        <f t="shared" si="71"/>
        <v>18.077999790794976</v>
      </c>
      <c r="K937" s="7">
        <f t="shared" si="73"/>
        <v>11.241032697984439</v>
      </c>
    </row>
    <row r="938" spans="1:11" ht="12.75" x14ac:dyDescent="0.2">
      <c r="A938" s="2">
        <v>1948.06</v>
      </c>
      <c r="B938" s="7">
        <v>16.82</v>
      </c>
      <c r="C938" s="7">
        <v>0.85</v>
      </c>
      <c r="D938" s="7">
        <v>1.86</v>
      </c>
      <c r="E938" s="7">
        <v>24.1</v>
      </c>
      <c r="F938" s="7">
        <f t="shared" si="72"/>
        <v>1948.458333333263</v>
      </c>
      <c r="G938" s="7">
        <f>G933*7/12+G945*5/12</f>
        <v>2.3858333333333333</v>
      </c>
      <c r="H938" s="7">
        <f t="shared" si="69"/>
        <v>166.60140207468876</v>
      </c>
      <c r="I938" s="7">
        <f t="shared" si="70"/>
        <v>8.4192147302904541</v>
      </c>
      <c r="J938" s="7">
        <f t="shared" si="71"/>
        <v>18.423222821576761</v>
      </c>
      <c r="K938" s="7">
        <f t="shared" si="73"/>
        <v>11.583895756523841</v>
      </c>
    </row>
    <row r="939" spans="1:11" ht="12.75" x14ac:dyDescent="0.2">
      <c r="A939" s="2">
        <v>1948.07</v>
      </c>
      <c r="B939" s="7">
        <v>16.420000000000002</v>
      </c>
      <c r="C939" s="7">
        <v>0.85666699999999996</v>
      </c>
      <c r="D939" s="7">
        <v>1.93</v>
      </c>
      <c r="E939" s="7">
        <v>24.4</v>
      </c>
      <c r="F939" s="7">
        <f t="shared" si="72"/>
        <v>1948.5416666665963</v>
      </c>
      <c r="G939" s="7">
        <f>G933*6/12+G945*6/12</f>
        <v>2.375</v>
      </c>
      <c r="H939" s="7">
        <f t="shared" si="69"/>
        <v>160.63975368852459</v>
      </c>
      <c r="I939" s="7">
        <f t="shared" si="70"/>
        <v>8.3809242310040961</v>
      </c>
      <c r="J939" s="7">
        <f t="shared" si="71"/>
        <v>18.881530122950817</v>
      </c>
      <c r="K939" s="7">
        <f t="shared" si="73"/>
        <v>11.134621739180936</v>
      </c>
    </row>
    <row r="940" spans="1:11" ht="12.75" x14ac:dyDescent="0.2">
      <c r="A940" s="2">
        <v>1948.08</v>
      </c>
      <c r="B940" s="7">
        <v>15.94</v>
      </c>
      <c r="C940" s="7">
        <v>0.86333300000000002</v>
      </c>
      <c r="D940" s="7">
        <v>2</v>
      </c>
      <c r="E940" s="7">
        <v>24.5</v>
      </c>
      <c r="F940" s="7">
        <f t="shared" si="72"/>
        <v>1948.6249999999295</v>
      </c>
      <c r="G940" s="7">
        <f>G933*5/12+G945*7/12</f>
        <v>2.3641666666666667</v>
      </c>
      <c r="H940" s="7">
        <f t="shared" si="69"/>
        <v>155.30732367346934</v>
      </c>
      <c r="I940" s="7">
        <f t="shared" si="70"/>
        <v>8.4116648474897957</v>
      </c>
      <c r="J940" s="7">
        <f t="shared" si="71"/>
        <v>19.486489795918363</v>
      </c>
      <c r="K940" s="7">
        <f t="shared" si="73"/>
        <v>10.723556662478131</v>
      </c>
    </row>
    <row r="941" spans="1:11" ht="12.75" x14ac:dyDescent="0.2">
      <c r="A941" s="2">
        <v>1948.09</v>
      </c>
      <c r="B941" s="7">
        <v>15.76</v>
      </c>
      <c r="C941" s="7">
        <v>0.87</v>
      </c>
      <c r="D941" s="7">
        <v>2.0699999999999998</v>
      </c>
      <c r="E941" s="7">
        <v>24.5</v>
      </c>
      <c r="F941" s="7">
        <f t="shared" si="72"/>
        <v>1948.7083333332628</v>
      </c>
      <c r="G941" s="7">
        <f>G933*4/12+G945*8/12</f>
        <v>2.3533333333333335</v>
      </c>
      <c r="H941" s="7">
        <f t="shared" si="69"/>
        <v>153.55353959183671</v>
      </c>
      <c r="I941" s="7">
        <f t="shared" si="70"/>
        <v>8.4766230612244886</v>
      </c>
      <c r="J941" s="7">
        <f t="shared" si="71"/>
        <v>20.168516938775507</v>
      </c>
      <c r="K941" s="7">
        <f t="shared" si="73"/>
        <v>10.553013689399164</v>
      </c>
    </row>
    <row r="942" spans="1:11" ht="12.75" x14ac:dyDescent="0.2">
      <c r="A942" s="2">
        <v>1948.1</v>
      </c>
      <c r="B942" s="7">
        <v>16.190000000000001</v>
      </c>
      <c r="C942" s="7">
        <v>0.89</v>
      </c>
      <c r="D942" s="7">
        <v>2.1433300000000002</v>
      </c>
      <c r="E942" s="7">
        <v>24.4</v>
      </c>
      <c r="F942" s="7">
        <f t="shared" si="72"/>
        <v>1948.791666666596</v>
      </c>
      <c r="G942" s="7">
        <f>G933*3/12+G945*9/12</f>
        <v>2.3424999999999998</v>
      </c>
      <c r="H942" s="7">
        <f t="shared" si="69"/>
        <v>158.3896231557377</v>
      </c>
      <c r="I942" s="7">
        <f t="shared" si="70"/>
        <v>8.7070268442622947</v>
      </c>
      <c r="J942" s="7">
        <f t="shared" si="71"/>
        <v>20.968575107991803</v>
      </c>
      <c r="K942" s="7">
        <f t="shared" si="73"/>
        <v>10.825409809169493</v>
      </c>
    </row>
    <row r="943" spans="1:11" ht="12.75" x14ac:dyDescent="0.2">
      <c r="A943" s="2">
        <v>1948.11</v>
      </c>
      <c r="B943" s="7">
        <v>15.29</v>
      </c>
      <c r="C943" s="7">
        <v>0.91</v>
      </c>
      <c r="D943" s="7">
        <v>2.2166700000000001</v>
      </c>
      <c r="E943" s="7">
        <v>24.2</v>
      </c>
      <c r="F943" s="7">
        <f t="shared" si="72"/>
        <v>1948.8749999999293</v>
      </c>
      <c r="G943" s="7">
        <f>G933*2/12+G945*10/12</f>
        <v>2.3316666666666666</v>
      </c>
      <c r="H943" s="7">
        <f t="shared" si="69"/>
        <v>150.82100227272724</v>
      </c>
      <c r="I943" s="7">
        <f t="shared" si="70"/>
        <v>8.97626632231405</v>
      </c>
      <c r="J943" s="7">
        <f t="shared" si="71"/>
        <v>21.865296998553717</v>
      </c>
      <c r="K943" s="7">
        <f t="shared" si="73"/>
        <v>10.248096205635569</v>
      </c>
    </row>
    <row r="944" spans="1:11" ht="12.75" x14ac:dyDescent="0.2">
      <c r="A944" s="2">
        <v>1948.12</v>
      </c>
      <c r="B944" s="7">
        <v>15.19</v>
      </c>
      <c r="C944" s="7">
        <v>0.93</v>
      </c>
      <c r="D944" s="7">
        <v>2.29</v>
      </c>
      <c r="E944" s="7">
        <v>24.1</v>
      </c>
      <c r="F944" s="7">
        <f t="shared" si="72"/>
        <v>1948.9583333332625</v>
      </c>
      <c r="G944" s="7">
        <f>G933*1/12+G945*11/12</f>
        <v>2.3208333333333333</v>
      </c>
      <c r="H944" s="7">
        <f t="shared" si="69"/>
        <v>150.45631970954352</v>
      </c>
      <c r="I944" s="7">
        <f t="shared" si="70"/>
        <v>9.2116114107883806</v>
      </c>
      <c r="J944" s="7">
        <f t="shared" si="71"/>
        <v>22.682354979253109</v>
      </c>
      <c r="K944" s="7">
        <f t="shared" si="73"/>
        <v>10.159652938900914</v>
      </c>
    </row>
    <row r="945" spans="1:11" ht="12.75" x14ac:dyDescent="0.2">
      <c r="A945" s="2">
        <v>1949.01</v>
      </c>
      <c r="B945" s="7">
        <v>15.36</v>
      </c>
      <c r="C945" s="7">
        <v>0.94666700000000004</v>
      </c>
      <c r="D945" s="7">
        <v>2.3199999999999998</v>
      </c>
      <c r="E945" s="7">
        <v>24</v>
      </c>
      <c r="F945" s="7">
        <f t="shared" si="72"/>
        <v>1949.0416666665958</v>
      </c>
      <c r="G945" s="7">
        <v>2.31</v>
      </c>
      <c r="H945" s="7">
        <f t="shared" si="69"/>
        <v>152.77407999999997</v>
      </c>
      <c r="I945" s="7">
        <f t="shared" si="70"/>
        <v>9.415766926520833</v>
      </c>
      <c r="J945" s="7">
        <f t="shared" si="71"/>
        <v>23.075251666666659</v>
      </c>
      <c r="K945" s="7">
        <f t="shared" si="73"/>
        <v>10.24828575803898</v>
      </c>
    </row>
    <row r="946" spans="1:11" ht="12.75" x14ac:dyDescent="0.2">
      <c r="A946" s="2">
        <v>1949.02</v>
      </c>
      <c r="B946" s="7">
        <v>14.77</v>
      </c>
      <c r="C946" s="7">
        <v>0.96333299999999999</v>
      </c>
      <c r="D946" s="7">
        <v>2.35</v>
      </c>
      <c r="E946" s="7">
        <v>23.8</v>
      </c>
      <c r="F946" s="7">
        <f t="shared" si="72"/>
        <v>1949.1249999999291</v>
      </c>
      <c r="G946" s="7">
        <f>G945*11/12+G957*1/12</f>
        <v>2.3108333333333335</v>
      </c>
      <c r="H946" s="7">
        <f t="shared" si="69"/>
        <v>148.14030735294114</v>
      </c>
      <c r="I946" s="7">
        <f t="shared" si="70"/>
        <v>9.6620478472058799</v>
      </c>
      <c r="J946" s="7">
        <f t="shared" si="71"/>
        <v>23.570055672268904</v>
      </c>
      <c r="K946" s="7">
        <f t="shared" si="73"/>
        <v>9.8725171405700571</v>
      </c>
    </row>
    <row r="947" spans="1:11" ht="12.75" x14ac:dyDescent="0.2">
      <c r="A947" s="2">
        <v>1949.03</v>
      </c>
      <c r="B947" s="7">
        <v>14.91</v>
      </c>
      <c r="C947" s="7">
        <v>0.98</v>
      </c>
      <c r="D947" s="7">
        <v>2.38</v>
      </c>
      <c r="E947" s="7">
        <v>23.8</v>
      </c>
      <c r="F947" s="7">
        <f t="shared" si="72"/>
        <v>1949.2083333332623</v>
      </c>
      <c r="G947" s="7">
        <f>G945*10/12+G957*2/12</f>
        <v>2.3116666666666665</v>
      </c>
      <c r="H947" s="7">
        <f t="shared" si="69"/>
        <v>149.54448088235293</v>
      </c>
      <c r="I947" s="7">
        <f t="shared" si="70"/>
        <v>9.8292147058823502</v>
      </c>
      <c r="J947" s="7">
        <f t="shared" si="71"/>
        <v>23.870949999999993</v>
      </c>
      <c r="K947" s="7">
        <f t="shared" si="73"/>
        <v>9.90133249124092</v>
      </c>
    </row>
    <row r="948" spans="1:11" ht="12.75" x14ac:dyDescent="0.2">
      <c r="A948" s="2">
        <v>1949.04</v>
      </c>
      <c r="B948" s="7">
        <v>14.89</v>
      </c>
      <c r="C948" s="7">
        <v>0.99333300000000002</v>
      </c>
      <c r="D948" s="7">
        <v>2.3866700000000001</v>
      </c>
      <c r="E948" s="7">
        <v>23.9</v>
      </c>
      <c r="F948" s="7">
        <f t="shared" si="72"/>
        <v>1949.2916666665956</v>
      </c>
      <c r="G948" s="7">
        <f>G945*9/12+G957*3/12</f>
        <v>2.3125</v>
      </c>
      <c r="H948" s="7">
        <f t="shared" si="69"/>
        <v>148.71901485355647</v>
      </c>
      <c r="I948" s="7">
        <f t="shared" si="70"/>
        <v>9.9212562244142255</v>
      </c>
      <c r="J948" s="7">
        <f t="shared" si="71"/>
        <v>23.837690475523011</v>
      </c>
      <c r="K948" s="7">
        <f t="shared" si="73"/>
        <v>9.783639867544057</v>
      </c>
    </row>
    <row r="949" spans="1:11" ht="12.75" x14ac:dyDescent="0.2">
      <c r="A949" s="2">
        <v>1949.05</v>
      </c>
      <c r="B949" s="7">
        <v>14.78</v>
      </c>
      <c r="C949" s="7">
        <v>1.00667</v>
      </c>
      <c r="D949" s="7">
        <v>2.3933300000000002</v>
      </c>
      <c r="E949" s="7">
        <v>23.8</v>
      </c>
      <c r="F949" s="7">
        <f t="shared" si="72"/>
        <v>1949.3749999999288</v>
      </c>
      <c r="G949" s="7">
        <f>G945*8/12+G957*4/12</f>
        <v>2.3133333333333335</v>
      </c>
      <c r="H949" s="7">
        <f t="shared" si="69"/>
        <v>148.24060546218485</v>
      </c>
      <c r="I949" s="7">
        <f t="shared" si="70"/>
        <v>10.096709763235292</v>
      </c>
      <c r="J949" s="7">
        <f t="shared" si="71"/>
        <v>24.004647379621847</v>
      </c>
      <c r="K949" s="7">
        <f t="shared" si="73"/>
        <v>9.6922950863958111</v>
      </c>
    </row>
    <row r="950" spans="1:11" ht="12.75" x14ac:dyDescent="0.2">
      <c r="A950" s="2">
        <v>1949.06</v>
      </c>
      <c r="B950" s="7">
        <v>13.97</v>
      </c>
      <c r="C950" s="7">
        <v>1.02</v>
      </c>
      <c r="D950" s="7">
        <v>2.4</v>
      </c>
      <c r="E950" s="7">
        <v>23.9</v>
      </c>
      <c r="F950" s="7">
        <f t="shared" si="72"/>
        <v>1949.4583333332621</v>
      </c>
      <c r="G950" s="7">
        <f>G945*7/12+G957*5/12</f>
        <v>2.3141666666666669</v>
      </c>
      <c r="H950" s="7">
        <f t="shared" si="69"/>
        <v>139.53019728033473</v>
      </c>
      <c r="I950" s="7">
        <f t="shared" si="70"/>
        <v>10.187602092050209</v>
      </c>
      <c r="J950" s="7">
        <f t="shared" si="71"/>
        <v>23.970828451882841</v>
      </c>
      <c r="K950" s="7">
        <f t="shared" si="73"/>
        <v>9.0677189434195338</v>
      </c>
    </row>
    <row r="951" spans="1:11" ht="12.75" x14ac:dyDescent="0.2">
      <c r="A951" s="2">
        <v>1949.07</v>
      </c>
      <c r="B951" s="7">
        <v>14.76</v>
      </c>
      <c r="C951" s="7">
        <v>1.02667</v>
      </c>
      <c r="D951" s="7">
        <v>2.3966699999999999</v>
      </c>
      <c r="E951" s="7">
        <v>23.7</v>
      </c>
      <c r="F951" s="7">
        <f t="shared" si="72"/>
        <v>1949.5416666665953</v>
      </c>
      <c r="G951" s="7">
        <f>G945*6/12+G957*6/12</f>
        <v>2.3149999999999999</v>
      </c>
      <c r="H951" s="7">
        <f t="shared" si="69"/>
        <v>148.66465063291136</v>
      </c>
      <c r="I951" s="7">
        <f t="shared" si="70"/>
        <v>10.340754530168775</v>
      </c>
      <c r="J951" s="7">
        <f t="shared" si="71"/>
        <v>24.139573728481007</v>
      </c>
      <c r="K951" s="7">
        <f t="shared" si="73"/>
        <v>9.6050380933639197</v>
      </c>
    </row>
    <row r="952" spans="1:11" ht="12.75" x14ac:dyDescent="0.2">
      <c r="A952" s="2">
        <v>1949.08</v>
      </c>
      <c r="B952" s="7">
        <v>15.29</v>
      </c>
      <c r="C952" s="7">
        <v>1.0333300000000001</v>
      </c>
      <c r="D952" s="7">
        <v>2.3933300000000002</v>
      </c>
      <c r="E952" s="7">
        <v>23.8</v>
      </c>
      <c r="F952" s="7">
        <f t="shared" si="72"/>
        <v>1949.6249999999286</v>
      </c>
      <c r="G952" s="7">
        <f>G945*5/12+G957*7/12</f>
        <v>2.3158333333333334</v>
      </c>
      <c r="H952" s="7">
        <f t="shared" si="69"/>
        <v>153.35580903361341</v>
      </c>
      <c r="I952" s="7">
        <f t="shared" si="70"/>
        <v>10.364104522478991</v>
      </c>
      <c r="J952" s="7">
        <f t="shared" si="71"/>
        <v>24.004647379621847</v>
      </c>
      <c r="K952" s="7">
        <f t="shared" si="73"/>
        <v>9.8513486380792283</v>
      </c>
    </row>
    <row r="953" spans="1:11" ht="12.75" x14ac:dyDescent="0.2">
      <c r="A953" s="2">
        <v>1949.09</v>
      </c>
      <c r="B953" s="7">
        <v>15.49</v>
      </c>
      <c r="C953" s="7">
        <v>1.04</v>
      </c>
      <c r="D953" s="7">
        <v>2.39</v>
      </c>
      <c r="E953" s="7">
        <v>23.9</v>
      </c>
      <c r="F953" s="7">
        <f t="shared" si="72"/>
        <v>1949.7083333332619</v>
      </c>
      <c r="G953" s="7">
        <f>G945*4/12+G957*8/12</f>
        <v>2.3166666666666664</v>
      </c>
      <c r="H953" s="7">
        <f t="shared" si="69"/>
        <v>154.71172196652719</v>
      </c>
      <c r="I953" s="7">
        <f t="shared" si="70"/>
        <v>10.3873589958159</v>
      </c>
      <c r="J953" s="7">
        <f t="shared" si="71"/>
        <v>23.870949999999997</v>
      </c>
      <c r="K953" s="7">
        <f t="shared" si="73"/>
        <v>9.8840483617382855</v>
      </c>
    </row>
    <row r="954" spans="1:11" ht="12.75" x14ac:dyDescent="0.2">
      <c r="A954" s="2">
        <v>1949.1</v>
      </c>
      <c r="B954" s="7">
        <v>15.89</v>
      </c>
      <c r="C954" s="7">
        <v>1.0733299999999999</v>
      </c>
      <c r="D954" s="7">
        <v>2.3666700000000001</v>
      </c>
      <c r="E954" s="7">
        <v>23.7</v>
      </c>
      <c r="F954" s="7">
        <f t="shared" si="72"/>
        <v>1949.7916666665951</v>
      </c>
      <c r="G954" s="7">
        <f>G945*3/12+G957*9/12</f>
        <v>2.3174999999999999</v>
      </c>
      <c r="H954" s="7">
        <f t="shared" si="69"/>
        <v>160.04615843881854</v>
      </c>
      <c r="I954" s="7">
        <f t="shared" si="70"/>
        <v>10.810720153375525</v>
      </c>
      <c r="J954" s="7">
        <f t="shared" si="71"/>
        <v>23.837409804430379</v>
      </c>
      <c r="K954" s="7">
        <f t="shared" si="73"/>
        <v>10.169850844772137</v>
      </c>
    </row>
    <row r="955" spans="1:11" ht="12.75" x14ac:dyDescent="0.2">
      <c r="A955" s="2">
        <v>1949.11</v>
      </c>
      <c r="B955" s="7">
        <v>16.11</v>
      </c>
      <c r="C955" s="7">
        <v>1.10667</v>
      </c>
      <c r="D955" s="7">
        <v>2.3433299999999999</v>
      </c>
      <c r="E955" s="7">
        <v>23.8</v>
      </c>
      <c r="F955" s="7">
        <f t="shared" si="72"/>
        <v>1949.8749999999284</v>
      </c>
      <c r="G955" s="7">
        <f>G945*2/12+G957*10/12</f>
        <v>2.3183333333333334</v>
      </c>
      <c r="H955" s="7">
        <f t="shared" si="69"/>
        <v>161.58025399159661</v>
      </c>
      <c r="I955" s="7">
        <f t="shared" si="70"/>
        <v>11.099690855672266</v>
      </c>
      <c r="J955" s="7">
        <f t="shared" si="71"/>
        <v>23.503156833403356</v>
      </c>
      <c r="K955" s="7">
        <f t="shared" si="73"/>
        <v>10.215861011650642</v>
      </c>
    </row>
    <row r="956" spans="1:11" ht="12.75" x14ac:dyDescent="0.2">
      <c r="A956" s="2">
        <v>1949.12</v>
      </c>
      <c r="B956" s="7">
        <v>16.54</v>
      </c>
      <c r="C956" s="7">
        <v>1.1399999999999999</v>
      </c>
      <c r="D956" s="7">
        <v>2.3199999999999998</v>
      </c>
      <c r="E956" s="7">
        <v>23.6</v>
      </c>
      <c r="F956" s="7">
        <f t="shared" si="72"/>
        <v>1949.9583333332616</v>
      </c>
      <c r="G956" s="7">
        <f>G945*1/12+G957*11/12</f>
        <v>2.3191666666666664</v>
      </c>
      <c r="H956" s="7">
        <f t="shared" si="69"/>
        <v>167.29894618644062</v>
      </c>
      <c r="I956" s="7">
        <f t="shared" si="70"/>
        <v>11.530882627118642</v>
      </c>
      <c r="J956" s="7">
        <f t="shared" si="71"/>
        <v>23.466357627118636</v>
      </c>
      <c r="K956" s="7">
        <f t="shared" si="73"/>
        <v>10.529330904131143</v>
      </c>
    </row>
    <row r="957" spans="1:11" ht="12.75" x14ac:dyDescent="0.2">
      <c r="A957" s="2">
        <v>1950.01</v>
      </c>
      <c r="B957" s="7">
        <v>16.88</v>
      </c>
      <c r="C957" s="7">
        <v>1.1499999999999999</v>
      </c>
      <c r="D957" s="7">
        <v>2.3366699999999998</v>
      </c>
      <c r="E957" s="7">
        <v>23.5</v>
      </c>
      <c r="F957" s="7">
        <f t="shared" si="72"/>
        <v>1950.0416666665949</v>
      </c>
      <c r="G957" s="7">
        <v>2.3199999999999998</v>
      </c>
      <c r="H957" s="7">
        <f t="shared" si="69"/>
        <v>171.46452595744677</v>
      </c>
      <c r="I957" s="7">
        <f t="shared" si="70"/>
        <v>11.681528723404252</v>
      </c>
      <c r="J957" s="7">
        <f t="shared" si="71"/>
        <v>23.735545845319141</v>
      </c>
      <c r="K957" s="7">
        <f t="shared" si="73"/>
        <v>10.745733299747904</v>
      </c>
    </row>
    <row r="958" spans="1:11" ht="12.75" x14ac:dyDescent="0.2">
      <c r="A958" s="2">
        <v>1950.02</v>
      </c>
      <c r="B958" s="7">
        <v>17.21</v>
      </c>
      <c r="C958" s="7">
        <v>1.1599999999999999</v>
      </c>
      <c r="D958" s="7">
        <v>2.3533300000000001</v>
      </c>
      <c r="E958" s="7">
        <v>23.5</v>
      </c>
      <c r="F958" s="7">
        <f t="shared" si="72"/>
        <v>1950.1249999999281</v>
      </c>
      <c r="G958" s="7">
        <f>G957*11/12+G969*1/12</f>
        <v>2.3408333333333333</v>
      </c>
      <c r="H958" s="7">
        <f t="shared" si="69"/>
        <v>174.81661680851064</v>
      </c>
      <c r="I958" s="7">
        <f t="shared" si="70"/>
        <v>11.78310723404255</v>
      </c>
      <c r="J958" s="7">
        <f t="shared" si="71"/>
        <v>23.904775644042552</v>
      </c>
      <c r="K958" s="7">
        <f t="shared" si="73"/>
        <v>10.911564066731676</v>
      </c>
    </row>
    <row r="959" spans="1:11" ht="12.75" x14ac:dyDescent="0.2">
      <c r="A959" s="2">
        <v>1950.03</v>
      </c>
      <c r="B959" s="7">
        <v>17.350000000000001</v>
      </c>
      <c r="C959" s="7">
        <v>1.17</v>
      </c>
      <c r="D959" s="7">
        <v>2.37</v>
      </c>
      <c r="E959" s="7">
        <v>23.6</v>
      </c>
      <c r="F959" s="7">
        <f t="shared" si="72"/>
        <v>1950.2083333332614</v>
      </c>
      <c r="G959" s="7">
        <f>G957*10/12+G969*2/12</f>
        <v>2.3616666666666668</v>
      </c>
      <c r="H959" s="7">
        <f t="shared" si="69"/>
        <v>175.4919417372881</v>
      </c>
      <c r="I959" s="7">
        <f t="shared" si="70"/>
        <v>11.834326906779658</v>
      </c>
      <c r="J959" s="7">
        <f t="shared" si="71"/>
        <v>23.972098093220335</v>
      </c>
      <c r="K959" s="7">
        <f t="shared" si="73"/>
        <v>10.91094652297625</v>
      </c>
    </row>
    <row r="960" spans="1:11" ht="12.75" x14ac:dyDescent="0.2">
      <c r="A960" s="2">
        <v>1950.04</v>
      </c>
      <c r="B960" s="7">
        <v>17.84</v>
      </c>
      <c r="C960" s="7">
        <v>1.18</v>
      </c>
      <c r="D960" s="7">
        <v>2.4266700000000001</v>
      </c>
      <c r="E960" s="7">
        <v>23.6</v>
      </c>
      <c r="F960" s="7">
        <f t="shared" si="72"/>
        <v>1950.2916666665947</v>
      </c>
      <c r="G960" s="7">
        <f>G957*9/12+G969*3/12</f>
        <v>2.3824999999999998</v>
      </c>
      <c r="H960" s="7">
        <f t="shared" si="69"/>
        <v>180.4481983050847</v>
      </c>
      <c r="I960" s="7">
        <f t="shared" si="70"/>
        <v>11.935474999999997</v>
      </c>
      <c r="J960" s="7">
        <f t="shared" si="71"/>
        <v>24.545304337499992</v>
      </c>
      <c r="K960" s="7">
        <f t="shared" si="73"/>
        <v>11.17802160095609</v>
      </c>
    </row>
    <row r="961" spans="1:11" ht="12.75" x14ac:dyDescent="0.2">
      <c r="A961" s="2">
        <v>1950.05</v>
      </c>
      <c r="B961" s="7">
        <v>18.440000000000001</v>
      </c>
      <c r="C961" s="7">
        <v>1.19</v>
      </c>
      <c r="D961" s="7">
        <v>2.48333</v>
      </c>
      <c r="E961" s="7">
        <v>23.7</v>
      </c>
      <c r="F961" s="7">
        <f t="shared" si="72"/>
        <v>1950.3749999999279</v>
      </c>
      <c r="G961" s="7">
        <f>G957*8/12+G969*4/12</f>
        <v>2.4033333333333333</v>
      </c>
      <c r="H961" s="7">
        <f t="shared" si="69"/>
        <v>185.73009198312235</v>
      </c>
      <c r="I961" s="7">
        <f t="shared" si="70"/>
        <v>11.985835654008437</v>
      </c>
      <c r="J961" s="7">
        <f t="shared" si="71"/>
        <v>25.012424583755273</v>
      </c>
      <c r="K961" s="7">
        <f t="shared" si="73"/>
        <v>11.461543104586223</v>
      </c>
    </row>
    <row r="962" spans="1:11" ht="12.75" x14ac:dyDescent="0.2">
      <c r="A962" s="2">
        <v>1950.06</v>
      </c>
      <c r="B962" s="7">
        <v>18.739999999999998</v>
      </c>
      <c r="C962" s="7">
        <v>1.2</v>
      </c>
      <c r="D962" s="7">
        <v>2.54</v>
      </c>
      <c r="E962" s="7">
        <v>23.8</v>
      </c>
      <c r="F962" s="7">
        <f t="shared" si="72"/>
        <v>1950.4583333332612</v>
      </c>
      <c r="G962" s="7">
        <f>G957*7/12+G969*5/12</f>
        <v>2.4241666666666664</v>
      </c>
      <c r="H962" s="7">
        <f t="shared" si="69"/>
        <v>187.958656722689</v>
      </c>
      <c r="I962" s="7">
        <f t="shared" si="70"/>
        <v>12.035773109243694</v>
      </c>
      <c r="J962" s="7">
        <f t="shared" si="71"/>
        <v>25.475719747899156</v>
      </c>
      <c r="K962" s="7">
        <f t="shared" si="73"/>
        <v>11.554126144044277</v>
      </c>
    </row>
    <row r="963" spans="1:11" ht="12.75" x14ac:dyDescent="0.2">
      <c r="A963" s="2">
        <v>1950.07</v>
      </c>
      <c r="B963" s="7">
        <v>17.38</v>
      </c>
      <c r="C963" s="7">
        <v>1.24333</v>
      </c>
      <c r="D963" s="7">
        <v>2.6</v>
      </c>
      <c r="E963" s="7">
        <v>24.1</v>
      </c>
      <c r="F963" s="7">
        <f t="shared" si="72"/>
        <v>1950.5416666665944</v>
      </c>
      <c r="G963" s="7">
        <f>G957*6/12+G969*6/12</f>
        <v>2.4449999999999998</v>
      </c>
      <c r="H963" s="7">
        <f t="shared" si="69"/>
        <v>172.1481788381742</v>
      </c>
      <c r="I963" s="7">
        <f t="shared" si="70"/>
        <v>12.315132059543567</v>
      </c>
      <c r="J963" s="7">
        <f t="shared" si="71"/>
        <v>25.752892116182569</v>
      </c>
      <c r="K963" s="7">
        <f t="shared" si="73"/>
        <v>10.539745658930983</v>
      </c>
    </row>
    <row r="964" spans="1:11" ht="12.75" x14ac:dyDescent="0.2">
      <c r="A964" s="2">
        <v>1950.08</v>
      </c>
      <c r="B964" s="7">
        <v>18.43</v>
      </c>
      <c r="C964" s="7">
        <v>1.28667</v>
      </c>
      <c r="D964" s="7">
        <v>2.66</v>
      </c>
      <c r="E964" s="7">
        <v>24.3</v>
      </c>
      <c r="F964" s="7">
        <f t="shared" si="72"/>
        <v>1950.6249999999277</v>
      </c>
      <c r="G964" s="7">
        <f>G957*5/12+G969*7/12</f>
        <v>2.4658333333333333</v>
      </c>
      <c r="H964" s="7">
        <f t="shared" si="69"/>
        <v>181.04592942386827</v>
      </c>
      <c r="I964" s="7">
        <f t="shared" si="70"/>
        <v>12.639520673456788</v>
      </c>
      <c r="J964" s="7">
        <f t="shared" si="71"/>
        <v>26.130340329218107</v>
      </c>
      <c r="K964" s="7">
        <f t="shared" si="73"/>
        <v>11.040611670261534</v>
      </c>
    </row>
    <row r="965" spans="1:11" ht="12.75" x14ac:dyDescent="0.2">
      <c r="A965" s="2">
        <v>1950.09</v>
      </c>
      <c r="B965" s="7">
        <v>19.079999999999998</v>
      </c>
      <c r="C965" s="7">
        <v>1.33</v>
      </c>
      <c r="D965" s="7">
        <v>2.72</v>
      </c>
      <c r="E965" s="7">
        <v>24.4</v>
      </c>
      <c r="F965" s="7">
        <f t="shared" si="72"/>
        <v>1950.708333333261</v>
      </c>
      <c r="G965" s="7">
        <f>G957*4/12+G969*8/12</f>
        <v>2.4866666666666664</v>
      </c>
      <c r="H965" s="7">
        <f t="shared" si="69"/>
        <v>186.66300245901635</v>
      </c>
      <c r="I965" s="7">
        <f t="shared" si="70"/>
        <v>13.011624385245902</v>
      </c>
      <c r="J965" s="7">
        <f t="shared" si="71"/>
        <v>26.610239344262293</v>
      </c>
      <c r="K965" s="7">
        <f t="shared" si="73"/>
        <v>11.337391102277294</v>
      </c>
    </row>
    <row r="966" spans="1:11" ht="12.75" x14ac:dyDescent="0.2">
      <c r="A966" s="2">
        <v>1950.1</v>
      </c>
      <c r="B966" s="7">
        <v>19.87</v>
      </c>
      <c r="C966" s="7">
        <v>1.3766700000000001</v>
      </c>
      <c r="D966" s="7">
        <v>2.76</v>
      </c>
      <c r="E966" s="7">
        <v>24.6</v>
      </c>
      <c r="F966" s="7">
        <f t="shared" si="72"/>
        <v>1950.7916666665942</v>
      </c>
      <c r="G966" s="7">
        <f>G957*3/12+G969*9/12</f>
        <v>2.5074999999999998</v>
      </c>
      <c r="H966" s="7">
        <f t="shared" si="69"/>
        <v>192.81129126016259</v>
      </c>
      <c r="I966" s="7">
        <f t="shared" si="70"/>
        <v>13.358707616463413</v>
      </c>
      <c r="J966" s="7">
        <f t="shared" si="71"/>
        <v>26.782041463414625</v>
      </c>
      <c r="K966" s="7">
        <f t="shared" si="73"/>
        <v>11.662444039105257</v>
      </c>
    </row>
    <row r="967" spans="1:11" ht="12.75" x14ac:dyDescent="0.2">
      <c r="A967" s="2">
        <v>1950.11</v>
      </c>
      <c r="B967" s="7">
        <v>19.829999999999998</v>
      </c>
      <c r="C967" s="7">
        <v>1.42333</v>
      </c>
      <c r="D967" s="7">
        <v>2.8</v>
      </c>
      <c r="E967" s="7">
        <v>24.7</v>
      </c>
      <c r="F967" s="7">
        <f t="shared" si="72"/>
        <v>1950.8749999999275</v>
      </c>
      <c r="G967" s="7">
        <f>G957*2/12+G969*10/12</f>
        <v>2.5283333333333333</v>
      </c>
      <c r="H967" s="7">
        <f t="shared" si="69"/>
        <v>191.64410465587039</v>
      </c>
      <c r="I967" s="7">
        <f t="shared" si="70"/>
        <v>13.755562454858298</v>
      </c>
      <c r="J967" s="7">
        <f t="shared" si="71"/>
        <v>27.060186234817806</v>
      </c>
      <c r="K967" s="7">
        <f t="shared" si="73"/>
        <v>11.542173388716291</v>
      </c>
    </row>
    <row r="968" spans="1:11" ht="12.75" x14ac:dyDescent="0.2">
      <c r="A968" s="2">
        <v>1950.12</v>
      </c>
      <c r="B968" s="7">
        <v>19.75</v>
      </c>
      <c r="C968" s="7">
        <v>1.47</v>
      </c>
      <c r="D968" s="7">
        <v>2.84</v>
      </c>
      <c r="E968" s="7">
        <v>25</v>
      </c>
      <c r="F968" s="7">
        <f t="shared" si="72"/>
        <v>1950.9583333332607</v>
      </c>
      <c r="G968" s="7">
        <f>G957*1/12+G969*11/12</f>
        <v>2.5491666666666668</v>
      </c>
      <c r="H968" s="7">
        <f t="shared" si="69"/>
        <v>188.58050499999999</v>
      </c>
      <c r="I968" s="7">
        <f t="shared" si="70"/>
        <v>14.036118599999998</v>
      </c>
      <c r="J968" s="7">
        <f t="shared" si="71"/>
        <v>27.117399199999994</v>
      </c>
      <c r="K968" s="7">
        <f t="shared" si="73"/>
        <v>11.30666578889076</v>
      </c>
    </row>
    <row r="969" spans="1:11" ht="12.75" x14ac:dyDescent="0.2">
      <c r="A969" s="2">
        <v>1951.01</v>
      </c>
      <c r="B969" s="7">
        <v>21.21</v>
      </c>
      <c r="C969" s="7">
        <v>1.4866699999999999</v>
      </c>
      <c r="D969" s="7">
        <v>2.8366699999999998</v>
      </c>
      <c r="E969" s="7">
        <v>25.4</v>
      </c>
      <c r="F969" s="7">
        <f t="shared" si="72"/>
        <v>1951.041666666594</v>
      </c>
      <c r="G969" s="7">
        <v>2.57</v>
      </c>
      <c r="H969" s="7">
        <f t="shared" si="69"/>
        <v>199.33183051181101</v>
      </c>
      <c r="I969" s="7">
        <f t="shared" si="70"/>
        <v>13.971742219094487</v>
      </c>
      <c r="J969" s="7">
        <f t="shared" si="71"/>
        <v>26.659058163976372</v>
      </c>
      <c r="K969" s="7">
        <f t="shared" si="73"/>
        <v>11.89575983943706</v>
      </c>
    </row>
    <row r="970" spans="1:11" ht="12.75" x14ac:dyDescent="0.2">
      <c r="A970" s="2">
        <v>1951.02</v>
      </c>
      <c r="B970" s="7">
        <v>22</v>
      </c>
      <c r="C970" s="7">
        <v>1.5033300000000001</v>
      </c>
      <c r="D970" s="7">
        <v>2.8333300000000001</v>
      </c>
      <c r="E970" s="7">
        <v>25.7</v>
      </c>
      <c r="F970" s="7">
        <f t="shared" si="72"/>
        <v>1951.1249999999272</v>
      </c>
      <c r="G970" s="7">
        <f>G969*11/12+G981*1/12</f>
        <v>2.5791666666666666</v>
      </c>
      <c r="H970" s="7">
        <f t="shared" ref="H970:H1033" si="74">B970*$E$1743/E970</f>
        <v>204.34276264591438</v>
      </c>
      <c r="I970" s="7">
        <f t="shared" ref="I970:I1033" si="75">C970*$E$1743/E970</f>
        <v>13.963391153112838</v>
      </c>
      <c r="J970" s="7">
        <f t="shared" ref="J970:J1033" si="76">D970*$E$1743/E970</f>
        <v>26.316839985797664</v>
      </c>
      <c r="K970" s="7">
        <f t="shared" si="73"/>
        <v>12.141507370682687</v>
      </c>
    </row>
    <row r="971" spans="1:11" ht="12.75" x14ac:dyDescent="0.2">
      <c r="A971" s="2">
        <v>1951.03</v>
      </c>
      <c r="B971" s="7">
        <v>21.63</v>
      </c>
      <c r="C971" s="7">
        <v>1.52</v>
      </c>
      <c r="D971" s="7">
        <v>2.83</v>
      </c>
      <c r="E971" s="7">
        <v>25.8</v>
      </c>
      <c r="F971" s="7">
        <f t="shared" ref="F971:F1034" si="77">F970+1/12</f>
        <v>1951.2083333332605</v>
      </c>
      <c r="G971" s="7">
        <f>G969*10/12+G981*2/12</f>
        <v>2.5883333333333334</v>
      </c>
      <c r="H971" s="7">
        <f t="shared" si="74"/>
        <v>200.12738313953483</v>
      </c>
      <c r="I971" s="7">
        <f t="shared" si="75"/>
        <v>14.063505426356587</v>
      </c>
      <c r="J971" s="7">
        <f t="shared" si="76"/>
        <v>26.184026550387593</v>
      </c>
      <c r="K971" s="7">
        <f t="shared" si="73"/>
        <v>11.84162648728309</v>
      </c>
    </row>
    <row r="972" spans="1:11" ht="12.75" x14ac:dyDescent="0.2">
      <c r="A972" s="2">
        <v>1951.04</v>
      </c>
      <c r="B972" s="7">
        <v>21.92</v>
      </c>
      <c r="C972" s="7">
        <v>1.5333300000000001</v>
      </c>
      <c r="D972" s="7">
        <v>2.7933300000000001</v>
      </c>
      <c r="E972" s="7">
        <v>25.8</v>
      </c>
      <c r="F972" s="7">
        <f t="shared" si="77"/>
        <v>1951.2916666665938</v>
      </c>
      <c r="G972" s="7">
        <f>G969*9/12+G981*3/12</f>
        <v>2.5975000000000001</v>
      </c>
      <c r="H972" s="7">
        <f t="shared" si="74"/>
        <v>202.81055193798448</v>
      </c>
      <c r="I972" s="7">
        <f t="shared" si="75"/>
        <v>14.186838668023254</v>
      </c>
      <c r="J972" s="7">
        <f t="shared" si="76"/>
        <v>25.844744481976743</v>
      </c>
      <c r="K972" s="7">
        <f t="shared" si="73"/>
        <v>11.951097197083953</v>
      </c>
    </row>
    <row r="973" spans="1:11" ht="12.75" x14ac:dyDescent="0.2">
      <c r="A973" s="2">
        <v>1951.05</v>
      </c>
      <c r="B973" s="7">
        <v>21.93</v>
      </c>
      <c r="C973" s="7">
        <v>1.54667</v>
      </c>
      <c r="D973" s="7">
        <v>2.7566700000000002</v>
      </c>
      <c r="E973" s="7">
        <v>25.9</v>
      </c>
      <c r="F973" s="7">
        <f t="shared" si="77"/>
        <v>1951.374999999927</v>
      </c>
      <c r="G973" s="7">
        <f>G969*8/12+G981*4/12</f>
        <v>2.6066666666666665</v>
      </c>
      <c r="H973" s="7">
        <f t="shared" si="74"/>
        <v>202.11966544401542</v>
      </c>
      <c r="I973" s="7">
        <f t="shared" si="75"/>
        <v>14.255012446525095</v>
      </c>
      <c r="J973" s="7">
        <f t="shared" si="76"/>
        <v>25.407077890540538</v>
      </c>
      <c r="K973" s="7">
        <f t="shared" si="73"/>
        <v>11.863875406269171</v>
      </c>
    </row>
    <row r="974" spans="1:11" ht="12.75" x14ac:dyDescent="0.2">
      <c r="A974" s="2">
        <v>1951.06</v>
      </c>
      <c r="B974" s="7">
        <v>21.55</v>
      </c>
      <c r="C974" s="7">
        <v>1.56</v>
      </c>
      <c r="D974" s="7">
        <v>2.72</v>
      </c>
      <c r="E974" s="7">
        <v>25.9</v>
      </c>
      <c r="F974" s="7">
        <f t="shared" si="77"/>
        <v>1951.4583333332603</v>
      </c>
      <c r="G974" s="7">
        <f>G969*7/12+G981*5/12</f>
        <v>2.6158333333333332</v>
      </c>
      <c r="H974" s="7">
        <f t="shared" si="74"/>
        <v>198.61736389961388</v>
      </c>
      <c r="I974" s="7">
        <f t="shared" si="75"/>
        <v>14.377869498069497</v>
      </c>
      <c r="J974" s="7">
        <f t="shared" si="76"/>
        <v>25.069105791505791</v>
      </c>
      <c r="K974" s="7">
        <f t="shared" si="73"/>
        <v>11.61566485702517</v>
      </c>
    </row>
    <row r="975" spans="1:11" ht="12.75" x14ac:dyDescent="0.2">
      <c r="A975" s="2">
        <v>1951.07</v>
      </c>
      <c r="B975" s="7">
        <v>21.93</v>
      </c>
      <c r="C975" s="7">
        <v>1.54667</v>
      </c>
      <c r="D975" s="7">
        <v>2.65</v>
      </c>
      <c r="E975" s="7">
        <v>25.9</v>
      </c>
      <c r="F975" s="7">
        <f t="shared" si="77"/>
        <v>1951.5416666665935</v>
      </c>
      <c r="G975" s="7">
        <f>G969*6/12+G981*6/12</f>
        <v>2.625</v>
      </c>
      <c r="H975" s="7">
        <f t="shared" si="74"/>
        <v>202.11966544401542</v>
      </c>
      <c r="I975" s="7">
        <f t="shared" si="75"/>
        <v>14.255012446525095</v>
      </c>
      <c r="J975" s="7">
        <f t="shared" si="76"/>
        <v>24.423944980694976</v>
      </c>
      <c r="K975" s="7">
        <f t="shared" si="73"/>
        <v>11.778190092457804</v>
      </c>
    </row>
    <row r="976" spans="1:11" ht="12.75" x14ac:dyDescent="0.2">
      <c r="A976" s="2">
        <v>1951.08</v>
      </c>
      <c r="B976" s="7">
        <v>22.89</v>
      </c>
      <c r="C976" s="7">
        <v>1.5333300000000001</v>
      </c>
      <c r="D976" s="7">
        <v>2.58</v>
      </c>
      <c r="E976" s="7">
        <v>25.9</v>
      </c>
      <c r="F976" s="7">
        <f t="shared" si="77"/>
        <v>1951.6249999999268</v>
      </c>
      <c r="G976" s="7">
        <f>G969*5/12+G981*7/12</f>
        <v>2.6341666666666668</v>
      </c>
      <c r="H976" s="7">
        <f t="shared" si="74"/>
        <v>210.9675851351351</v>
      </c>
      <c r="I976" s="7">
        <f t="shared" si="75"/>
        <v>14.132063229150578</v>
      </c>
      <c r="J976" s="7">
        <f t="shared" si="76"/>
        <v>23.778784169884169</v>
      </c>
      <c r="K976" s="7">
        <f t="shared" si="73"/>
        <v>12.256989084145136</v>
      </c>
    </row>
    <row r="977" spans="1:11" ht="12.75" x14ac:dyDescent="0.2">
      <c r="A977" s="2">
        <v>1951.09</v>
      </c>
      <c r="B977" s="7">
        <v>23.48</v>
      </c>
      <c r="C977" s="7">
        <v>1.52</v>
      </c>
      <c r="D977" s="7">
        <v>2.5099999999999998</v>
      </c>
      <c r="E977" s="7">
        <v>26.1</v>
      </c>
      <c r="F977" s="7">
        <f t="shared" si="77"/>
        <v>1951.70833333326</v>
      </c>
      <c r="G977" s="7">
        <f>G969*4/12+G981*8/12</f>
        <v>2.6433333333333335</v>
      </c>
      <c r="H977" s="7">
        <f t="shared" si="74"/>
        <v>214.74709042145588</v>
      </c>
      <c r="I977" s="7">
        <f t="shared" si="75"/>
        <v>13.901855938697315</v>
      </c>
      <c r="J977" s="7">
        <f t="shared" si="76"/>
        <v>22.956354214559383</v>
      </c>
      <c r="K977" s="7">
        <f t="shared" si="73"/>
        <v>12.44495315715003</v>
      </c>
    </row>
    <row r="978" spans="1:11" ht="12.75" x14ac:dyDescent="0.2">
      <c r="A978" s="2">
        <v>1951.1</v>
      </c>
      <c r="B978" s="7">
        <v>23.36</v>
      </c>
      <c r="C978" s="7">
        <v>1.48333</v>
      </c>
      <c r="D978" s="7">
        <v>2.4866700000000002</v>
      </c>
      <c r="E978" s="7">
        <v>26.2</v>
      </c>
      <c r="F978" s="7">
        <f t="shared" si="77"/>
        <v>1951.7916666665933</v>
      </c>
      <c r="G978" s="7">
        <f>G969*3/12+G981*9/12</f>
        <v>2.6525000000000003</v>
      </c>
      <c r="H978" s="7">
        <f t="shared" si="74"/>
        <v>212.83411908396945</v>
      </c>
      <c r="I978" s="7">
        <f t="shared" si="75"/>
        <v>13.514693230343511</v>
      </c>
      <c r="J978" s="7">
        <f t="shared" si="76"/>
        <v>22.656173754389311</v>
      </c>
      <c r="K978" s="7">
        <f t="shared" ref="K978:K1041" si="78">H978/AVERAGE(J858:J977)</f>
        <v>12.309457904118684</v>
      </c>
    </row>
    <row r="979" spans="1:11" ht="12.75" x14ac:dyDescent="0.2">
      <c r="A979" s="2">
        <v>1951.11</v>
      </c>
      <c r="B979" s="7">
        <v>22.71</v>
      </c>
      <c r="C979" s="7">
        <v>1.4466699999999999</v>
      </c>
      <c r="D979" s="7">
        <v>2.46333</v>
      </c>
      <c r="E979" s="7">
        <v>26.4</v>
      </c>
      <c r="F979" s="7">
        <f t="shared" si="77"/>
        <v>1951.8749999999266</v>
      </c>
      <c r="G979" s="7">
        <f>G969*2/12+G981*10/12</f>
        <v>2.6616666666666666</v>
      </c>
      <c r="H979" s="7">
        <f t="shared" si="74"/>
        <v>205.3444221590909</v>
      </c>
      <c r="I979" s="7">
        <f t="shared" si="75"/>
        <v>13.08082849867424</v>
      </c>
      <c r="J979" s="7">
        <f t="shared" si="76"/>
        <v>22.273495175568183</v>
      </c>
      <c r="K979" s="7">
        <f t="shared" si="78"/>
        <v>11.852030617771039</v>
      </c>
    </row>
    <row r="980" spans="1:11" ht="12.75" x14ac:dyDescent="0.2">
      <c r="A980" s="2">
        <v>1951.12</v>
      </c>
      <c r="B980" s="7">
        <v>23.41</v>
      </c>
      <c r="C980" s="7">
        <v>1.41</v>
      </c>
      <c r="D980" s="7">
        <v>2.44</v>
      </c>
      <c r="E980" s="7">
        <v>26.5</v>
      </c>
      <c r="F980" s="7">
        <f t="shared" si="77"/>
        <v>1951.9583333332598</v>
      </c>
      <c r="G980" s="7">
        <f>G969*1/12+G981*11/12</f>
        <v>2.6708333333333334</v>
      </c>
      <c r="H980" s="7">
        <f t="shared" si="74"/>
        <v>210.87507150943395</v>
      </c>
      <c r="I980" s="7">
        <f t="shared" si="75"/>
        <v>12.701146981132073</v>
      </c>
      <c r="J980" s="7">
        <f t="shared" si="76"/>
        <v>21.979289811320751</v>
      </c>
      <c r="K980" s="7">
        <f t="shared" si="78"/>
        <v>12.147072568106777</v>
      </c>
    </row>
    <row r="981" spans="1:11" ht="12.75" x14ac:dyDescent="0.2">
      <c r="A981" s="2">
        <v>1952.01</v>
      </c>
      <c r="B981" s="7">
        <v>24.19</v>
      </c>
      <c r="C981" s="7">
        <v>1.41333</v>
      </c>
      <c r="D981" s="7">
        <v>2.4266700000000001</v>
      </c>
      <c r="E981" s="7">
        <v>26.5</v>
      </c>
      <c r="F981" s="7">
        <f t="shared" si="77"/>
        <v>1952.0416666665931</v>
      </c>
      <c r="G981" s="7">
        <v>2.68</v>
      </c>
      <c r="H981" s="7">
        <f t="shared" si="74"/>
        <v>217.90123792452829</v>
      </c>
      <c r="I981" s="7">
        <f t="shared" si="75"/>
        <v>12.73114330698113</v>
      </c>
      <c r="J981" s="7">
        <f t="shared" si="76"/>
        <v>21.859214428867922</v>
      </c>
      <c r="K981" s="7">
        <f t="shared" si="78"/>
        <v>12.527059748172295</v>
      </c>
    </row>
    <row r="982" spans="1:11" ht="12.75" x14ac:dyDescent="0.2">
      <c r="A982" s="2">
        <v>1952.02</v>
      </c>
      <c r="B982" s="7">
        <v>23.75</v>
      </c>
      <c r="C982" s="7">
        <v>1.4166700000000001</v>
      </c>
      <c r="D982" s="7">
        <v>2.4133300000000002</v>
      </c>
      <c r="E982" s="7">
        <v>26.3</v>
      </c>
      <c r="F982" s="7">
        <f t="shared" si="77"/>
        <v>1952.1249999999263</v>
      </c>
      <c r="G982" s="7">
        <f>G981*11/12+G993*1/12</f>
        <v>2.6924999999999999</v>
      </c>
      <c r="H982" s="7">
        <f t="shared" si="74"/>
        <v>215.56466254752848</v>
      </c>
      <c r="I982" s="7">
        <f t="shared" si="75"/>
        <v>12.858273283840303</v>
      </c>
      <c r="J982" s="7">
        <f t="shared" si="76"/>
        <v>21.90436492908745</v>
      </c>
      <c r="K982" s="7">
        <f t="shared" si="78"/>
        <v>12.364119350461092</v>
      </c>
    </row>
    <row r="983" spans="1:11" ht="12.75" x14ac:dyDescent="0.2">
      <c r="A983" s="2">
        <v>1952.03</v>
      </c>
      <c r="B983" s="7">
        <v>23.81</v>
      </c>
      <c r="C983" s="7">
        <v>1.42</v>
      </c>
      <c r="D983" s="7">
        <v>2.4</v>
      </c>
      <c r="E983" s="7">
        <v>26.3</v>
      </c>
      <c r="F983" s="7">
        <f t="shared" si="77"/>
        <v>1952.2083333332596</v>
      </c>
      <c r="G983" s="7">
        <f>G981*10/12+G993*2/12</f>
        <v>2.7050000000000001</v>
      </c>
      <c r="H983" s="7">
        <f t="shared" si="74"/>
        <v>216.10924695817485</v>
      </c>
      <c r="I983" s="7">
        <f t="shared" si="75"/>
        <v>12.888497718631177</v>
      </c>
      <c r="J983" s="7">
        <f t="shared" si="76"/>
        <v>21.783376425855508</v>
      </c>
      <c r="K983" s="7">
        <f t="shared" si="78"/>
        <v>12.362339087390366</v>
      </c>
    </row>
    <row r="984" spans="1:11" ht="12.75" x14ac:dyDescent="0.2">
      <c r="A984" s="2">
        <v>1952.04</v>
      </c>
      <c r="B984" s="7">
        <v>23.74</v>
      </c>
      <c r="C984" s="7">
        <v>1.43</v>
      </c>
      <c r="D984" s="7">
        <v>2.38</v>
      </c>
      <c r="E984" s="7">
        <v>26.4</v>
      </c>
      <c r="F984" s="7">
        <f t="shared" si="77"/>
        <v>1952.2916666665928</v>
      </c>
      <c r="G984" s="7">
        <f>G981*9/12+G993*3/12</f>
        <v>2.7175000000000002</v>
      </c>
      <c r="H984" s="7">
        <f t="shared" si="74"/>
        <v>214.65770946969695</v>
      </c>
      <c r="I984" s="7">
        <f t="shared" si="75"/>
        <v>12.930097916666664</v>
      </c>
      <c r="J984" s="7">
        <f t="shared" si="76"/>
        <v>21.520023106060602</v>
      </c>
      <c r="K984" s="7">
        <f t="shared" si="78"/>
        <v>12.242728683266884</v>
      </c>
    </row>
    <row r="985" spans="1:11" ht="12.75" x14ac:dyDescent="0.2">
      <c r="A985" s="2">
        <v>1952.05</v>
      </c>
      <c r="B985" s="7">
        <v>23.73</v>
      </c>
      <c r="C985" s="7">
        <v>1.44</v>
      </c>
      <c r="D985" s="7">
        <v>2.36</v>
      </c>
      <c r="E985" s="7">
        <v>26.4</v>
      </c>
      <c r="F985" s="7">
        <f t="shared" si="77"/>
        <v>1952.3749999999261</v>
      </c>
      <c r="G985" s="7">
        <f>G981*8/12+G993*4/12</f>
        <v>2.7300000000000004</v>
      </c>
      <c r="H985" s="7">
        <f t="shared" si="74"/>
        <v>214.56728920454543</v>
      </c>
      <c r="I985" s="7">
        <f t="shared" si="75"/>
        <v>13.020518181818179</v>
      </c>
      <c r="J985" s="7">
        <f t="shared" si="76"/>
        <v>21.339182575757572</v>
      </c>
      <c r="K985" s="7">
        <f t="shared" si="78"/>
        <v>12.200478761945837</v>
      </c>
    </row>
    <row r="986" spans="1:11" ht="12.75" x14ac:dyDescent="0.2">
      <c r="A986" s="2">
        <v>1952.06</v>
      </c>
      <c r="B986" s="7">
        <v>24.38</v>
      </c>
      <c r="C986" s="7">
        <v>1.45</v>
      </c>
      <c r="D986" s="7">
        <v>2.34</v>
      </c>
      <c r="E986" s="7">
        <v>26.5</v>
      </c>
      <c r="F986" s="7">
        <f t="shared" si="77"/>
        <v>1952.4583333332594</v>
      </c>
      <c r="G986" s="7">
        <f>G981*7/12+G993*5/12</f>
        <v>2.7425000000000002</v>
      </c>
      <c r="H986" s="7">
        <f t="shared" si="74"/>
        <v>219.61273999999997</v>
      </c>
      <c r="I986" s="7">
        <f t="shared" si="75"/>
        <v>13.061463207547169</v>
      </c>
      <c r="J986" s="7">
        <f t="shared" si="76"/>
        <v>21.078499245283016</v>
      </c>
      <c r="K986" s="7">
        <f t="shared" si="78"/>
        <v>12.447881581789368</v>
      </c>
    </row>
    <row r="987" spans="1:11" ht="12.75" x14ac:dyDescent="0.2">
      <c r="A987" s="2">
        <v>1952.07</v>
      </c>
      <c r="B987" s="7">
        <v>25.08</v>
      </c>
      <c r="C987" s="7">
        <v>1.45</v>
      </c>
      <c r="D987" s="7">
        <v>2.34667</v>
      </c>
      <c r="E987" s="7">
        <v>26.7</v>
      </c>
      <c r="F987" s="7">
        <f t="shared" si="77"/>
        <v>1952.5416666665926</v>
      </c>
      <c r="G987" s="7">
        <f>G981*6/12+G993*6/12</f>
        <v>2.7549999999999999</v>
      </c>
      <c r="H987" s="7">
        <f t="shared" si="74"/>
        <v>224.22600224719096</v>
      </c>
      <c r="I987" s="7">
        <f t="shared" si="75"/>
        <v>12.963624531835205</v>
      </c>
      <c r="J987" s="7">
        <f t="shared" si="76"/>
        <v>20.980240538014979</v>
      </c>
      <c r="K987" s="7">
        <f t="shared" si="78"/>
        <v>12.669112889622474</v>
      </c>
    </row>
    <row r="988" spans="1:11" ht="12.75" x14ac:dyDescent="0.2">
      <c r="A988" s="2">
        <v>1952.08</v>
      </c>
      <c r="B988" s="7">
        <v>25.18</v>
      </c>
      <c r="C988" s="7">
        <v>1.45</v>
      </c>
      <c r="D988" s="7">
        <v>2.3533300000000001</v>
      </c>
      <c r="E988" s="7">
        <v>26.7</v>
      </c>
      <c r="F988" s="7">
        <f t="shared" si="77"/>
        <v>1952.6249999999259</v>
      </c>
      <c r="G988" s="7">
        <f>G981*5/12+G993*7/12</f>
        <v>2.7675000000000001</v>
      </c>
      <c r="H988" s="7">
        <f t="shared" si="74"/>
        <v>225.12004531835203</v>
      </c>
      <c r="I988" s="7">
        <f t="shared" si="75"/>
        <v>12.963624531835205</v>
      </c>
      <c r="J988" s="7">
        <f t="shared" si="76"/>
        <v>21.039783806554304</v>
      </c>
      <c r="K988" s="7">
        <f t="shared" si="78"/>
        <v>12.678378236328616</v>
      </c>
    </row>
    <row r="989" spans="1:11" ht="12.75" x14ac:dyDescent="0.2">
      <c r="A989" s="2">
        <v>1952.09</v>
      </c>
      <c r="B989" s="7">
        <v>24.78</v>
      </c>
      <c r="C989" s="7">
        <v>1.45</v>
      </c>
      <c r="D989" s="7">
        <v>2.36</v>
      </c>
      <c r="E989" s="7">
        <v>26.7</v>
      </c>
      <c r="F989" s="7">
        <f t="shared" si="77"/>
        <v>1952.7083333332591</v>
      </c>
      <c r="G989" s="7">
        <f>G981*4/12+G993*8/12</f>
        <v>2.7800000000000002</v>
      </c>
      <c r="H989" s="7">
        <f t="shared" si="74"/>
        <v>221.54387303370785</v>
      </c>
      <c r="I989" s="7">
        <f t="shared" si="75"/>
        <v>12.963624531835205</v>
      </c>
      <c r="J989" s="7">
        <f t="shared" si="76"/>
        <v>21.099416479400745</v>
      </c>
      <c r="K989" s="7">
        <f t="shared" si="78"/>
        <v>12.434678020425505</v>
      </c>
    </row>
    <row r="990" spans="1:11" ht="12.75" x14ac:dyDescent="0.2">
      <c r="A990" s="2">
        <v>1952.1</v>
      </c>
      <c r="B990" s="7">
        <v>24.26</v>
      </c>
      <c r="C990" s="7">
        <v>1.4366699999999999</v>
      </c>
      <c r="D990" s="7">
        <v>2.3733300000000002</v>
      </c>
      <c r="E990" s="7">
        <v>26.7</v>
      </c>
      <c r="F990" s="7">
        <f t="shared" si="77"/>
        <v>1952.7916666665924</v>
      </c>
      <c r="G990" s="7">
        <f>G981*3/12+G993*9/12</f>
        <v>2.7925</v>
      </c>
      <c r="H990" s="7">
        <f t="shared" si="74"/>
        <v>216.89484906367039</v>
      </c>
      <c r="I990" s="7">
        <f t="shared" si="75"/>
        <v>12.844448590449437</v>
      </c>
      <c r="J990" s="7">
        <f t="shared" si="76"/>
        <v>21.218592420786514</v>
      </c>
      <c r="K990" s="7">
        <f t="shared" si="78"/>
        <v>12.131183558686871</v>
      </c>
    </row>
    <row r="991" spans="1:11" ht="12.75" x14ac:dyDescent="0.2">
      <c r="A991" s="2">
        <v>1952.11</v>
      </c>
      <c r="B991" s="7">
        <v>25.03</v>
      </c>
      <c r="C991" s="7">
        <v>1.42333</v>
      </c>
      <c r="D991" s="7">
        <v>2.3866700000000001</v>
      </c>
      <c r="E991" s="7">
        <v>26.7</v>
      </c>
      <c r="F991" s="7">
        <f t="shared" si="77"/>
        <v>1952.8749999999256</v>
      </c>
      <c r="G991" s="7">
        <f>G981*2/12+G993*10/12</f>
        <v>2.8050000000000002</v>
      </c>
      <c r="H991" s="7">
        <f t="shared" si="74"/>
        <v>223.77898071161047</v>
      </c>
      <c r="I991" s="7">
        <f t="shared" si="75"/>
        <v>12.725183244756554</v>
      </c>
      <c r="J991" s="7">
        <f t="shared" si="76"/>
        <v>21.337857766479399</v>
      </c>
      <c r="K991" s="7">
        <f t="shared" si="78"/>
        <v>12.47346976551531</v>
      </c>
    </row>
    <row r="992" spans="1:11" ht="12.75" x14ac:dyDescent="0.2">
      <c r="A992" s="2">
        <v>1952.12</v>
      </c>
      <c r="B992" s="7">
        <v>26.04</v>
      </c>
      <c r="C992" s="7">
        <v>1.41</v>
      </c>
      <c r="D992" s="7">
        <v>2.4</v>
      </c>
      <c r="E992" s="7">
        <v>26.7</v>
      </c>
      <c r="F992" s="7">
        <f t="shared" si="77"/>
        <v>1952.9583333332589</v>
      </c>
      <c r="G992" s="7">
        <f>G981*1/12+G993*11/12</f>
        <v>2.8174999999999999</v>
      </c>
      <c r="H992" s="7">
        <f t="shared" si="74"/>
        <v>232.80881573033702</v>
      </c>
      <c r="I992" s="7">
        <f t="shared" si="75"/>
        <v>12.606007303370784</v>
      </c>
      <c r="J992" s="7">
        <f t="shared" si="76"/>
        <v>21.457033707865165</v>
      </c>
      <c r="K992" s="7">
        <f t="shared" si="78"/>
        <v>12.933964306161371</v>
      </c>
    </row>
    <row r="993" spans="1:11" ht="12.75" x14ac:dyDescent="0.2">
      <c r="A993" s="2">
        <v>1953.01</v>
      </c>
      <c r="B993" s="7">
        <v>26.18</v>
      </c>
      <c r="C993" s="7">
        <v>1.41</v>
      </c>
      <c r="D993" s="7">
        <v>2.41</v>
      </c>
      <c r="E993" s="7">
        <v>26.6</v>
      </c>
      <c r="F993" s="7">
        <f t="shared" si="77"/>
        <v>1953.0416666665922</v>
      </c>
      <c r="G993" s="7">
        <v>2.83</v>
      </c>
      <c r="H993" s="7">
        <f t="shared" si="74"/>
        <v>234.94040263157891</v>
      </c>
      <c r="I993" s="7">
        <f t="shared" si="75"/>
        <v>12.653398308270674</v>
      </c>
      <c r="J993" s="7">
        <f t="shared" si="76"/>
        <v>21.627439661654133</v>
      </c>
      <c r="K993" s="7">
        <f t="shared" si="78"/>
        <v>13.010773447995181</v>
      </c>
    </row>
    <row r="994" spans="1:11" ht="12.75" x14ac:dyDescent="0.2">
      <c r="A994" s="2">
        <v>1953.02</v>
      </c>
      <c r="B994" s="7">
        <v>25.86</v>
      </c>
      <c r="C994" s="7">
        <v>1.41</v>
      </c>
      <c r="D994" s="7">
        <v>2.42</v>
      </c>
      <c r="E994" s="7">
        <v>26.5</v>
      </c>
      <c r="F994" s="7">
        <f t="shared" si="77"/>
        <v>1953.1249999999254</v>
      </c>
      <c r="G994" s="7">
        <v>2.8008333333333333</v>
      </c>
      <c r="H994" s="7">
        <f t="shared" si="74"/>
        <v>232.94444037735843</v>
      </c>
      <c r="I994" s="7">
        <f t="shared" si="75"/>
        <v>12.701146981132073</v>
      </c>
      <c r="J994" s="7">
        <f t="shared" si="76"/>
        <v>21.799131698113204</v>
      </c>
      <c r="K994" s="7">
        <f t="shared" si="78"/>
        <v>12.859346880687898</v>
      </c>
    </row>
    <row r="995" spans="1:11" ht="12.75" x14ac:dyDescent="0.2">
      <c r="A995" s="2">
        <v>1953.03</v>
      </c>
      <c r="B995" s="7">
        <v>25.99</v>
      </c>
      <c r="C995" s="7">
        <v>1.41</v>
      </c>
      <c r="D995" s="7">
        <v>2.4300000000000002</v>
      </c>
      <c r="E995" s="7">
        <v>26.6</v>
      </c>
      <c r="F995" s="7">
        <f t="shared" si="77"/>
        <v>1953.2083333332587</v>
      </c>
      <c r="G995" s="7">
        <v>2.7716666666666665</v>
      </c>
      <c r="H995" s="7">
        <f t="shared" si="74"/>
        <v>233.23533477443601</v>
      </c>
      <c r="I995" s="7">
        <f t="shared" si="75"/>
        <v>12.653398308270674</v>
      </c>
      <c r="J995" s="7">
        <f t="shared" si="76"/>
        <v>21.806920488721804</v>
      </c>
      <c r="K995" s="7">
        <f t="shared" si="78"/>
        <v>12.834819340092491</v>
      </c>
    </row>
    <row r="996" spans="1:11" ht="12.75" x14ac:dyDescent="0.2">
      <c r="A996" s="2">
        <v>1953.04</v>
      </c>
      <c r="B996" s="7">
        <v>24.71</v>
      </c>
      <c r="C996" s="7">
        <v>1.41333</v>
      </c>
      <c r="D996" s="7">
        <v>2.4566699999999999</v>
      </c>
      <c r="E996" s="7">
        <v>26.6</v>
      </c>
      <c r="F996" s="7">
        <f t="shared" si="77"/>
        <v>1953.2916666665919</v>
      </c>
      <c r="G996" s="7">
        <v>2.83</v>
      </c>
      <c r="H996" s="7">
        <f t="shared" si="74"/>
        <v>221.7485618421052</v>
      </c>
      <c r="I996" s="7">
        <f t="shared" si="75"/>
        <v>12.68328186597744</v>
      </c>
      <c r="J996" s="7">
        <f t="shared" si="76"/>
        <v>22.046258171616536</v>
      </c>
      <c r="K996" s="7">
        <f t="shared" si="78"/>
        <v>12.163901454006798</v>
      </c>
    </row>
    <row r="997" spans="1:11" ht="12.75" x14ac:dyDescent="0.2">
      <c r="A997" s="2">
        <v>1953.05</v>
      </c>
      <c r="B997" s="7">
        <v>24.84</v>
      </c>
      <c r="C997" s="7">
        <v>1.4166700000000001</v>
      </c>
      <c r="D997" s="7">
        <v>2.48333</v>
      </c>
      <c r="E997" s="7">
        <v>26.7</v>
      </c>
      <c r="F997" s="7">
        <f t="shared" si="77"/>
        <v>1953.3749999999252</v>
      </c>
      <c r="G997" s="7">
        <v>3.05</v>
      </c>
      <c r="H997" s="7">
        <f t="shared" si="74"/>
        <v>222.08029887640447</v>
      </c>
      <c r="I997" s="7">
        <f t="shared" si="75"/>
        <v>12.665639976217228</v>
      </c>
      <c r="J997" s="7">
        <f t="shared" si="76"/>
        <v>22.20203979906367</v>
      </c>
      <c r="K997" s="7">
        <f t="shared" si="78"/>
        <v>12.141970791867779</v>
      </c>
    </row>
    <row r="998" spans="1:11" ht="12.75" x14ac:dyDescent="0.2">
      <c r="A998" s="2">
        <v>1953.06</v>
      </c>
      <c r="B998" s="7">
        <v>23.95</v>
      </c>
      <c r="C998" s="7">
        <v>1.42</v>
      </c>
      <c r="D998" s="7">
        <v>2.5099999999999998</v>
      </c>
      <c r="E998" s="7">
        <v>26.8</v>
      </c>
      <c r="F998" s="7">
        <f t="shared" si="77"/>
        <v>1953.4583333332585</v>
      </c>
      <c r="G998" s="7">
        <v>3.11</v>
      </c>
      <c r="H998" s="7">
        <f t="shared" si="74"/>
        <v>213.32434794776117</v>
      </c>
      <c r="I998" s="7">
        <f t="shared" si="75"/>
        <v>12.648040671641789</v>
      </c>
      <c r="J998" s="7">
        <f t="shared" si="76"/>
        <v>22.356747947761189</v>
      </c>
      <c r="K998" s="7">
        <f t="shared" si="78"/>
        <v>11.624407885470081</v>
      </c>
    </row>
    <row r="999" spans="1:11" ht="12.75" x14ac:dyDescent="0.2">
      <c r="A999" s="2">
        <v>1953.07</v>
      </c>
      <c r="B999" s="7">
        <v>24.29</v>
      </c>
      <c r="C999" s="7">
        <v>1.42</v>
      </c>
      <c r="D999" s="7">
        <v>2.5233300000000001</v>
      </c>
      <c r="E999" s="7">
        <v>26.8</v>
      </c>
      <c r="F999" s="7">
        <f t="shared" si="77"/>
        <v>1953.5416666665917</v>
      </c>
      <c r="G999" s="7">
        <v>2.93</v>
      </c>
      <c r="H999" s="7">
        <f t="shared" si="74"/>
        <v>216.35275205223874</v>
      </c>
      <c r="I999" s="7">
        <f t="shared" si="75"/>
        <v>12.648040671641789</v>
      </c>
      <c r="J999" s="7">
        <f t="shared" si="76"/>
        <v>22.475479202798503</v>
      </c>
      <c r="K999" s="7">
        <f t="shared" si="78"/>
        <v>11.750201645309998</v>
      </c>
    </row>
    <row r="1000" spans="1:11" ht="12.75" x14ac:dyDescent="0.2">
      <c r="A1000" s="2">
        <v>1953.08</v>
      </c>
      <c r="B1000" s="7">
        <v>24.39</v>
      </c>
      <c r="C1000" s="7">
        <v>1.42</v>
      </c>
      <c r="D1000" s="7">
        <v>2.53667</v>
      </c>
      <c r="E1000" s="7">
        <v>26.9</v>
      </c>
      <c r="F1000" s="7">
        <f t="shared" si="77"/>
        <v>1953.624999999925</v>
      </c>
      <c r="G1000" s="7">
        <v>2.95</v>
      </c>
      <c r="H1000" s="7">
        <f t="shared" si="74"/>
        <v>216.4358626394052</v>
      </c>
      <c r="I1000" s="7">
        <f t="shared" si="75"/>
        <v>12.6010219330855</v>
      </c>
      <c r="J1000" s="7">
        <f t="shared" si="76"/>
        <v>22.510305849999998</v>
      </c>
      <c r="K1000" s="7">
        <f t="shared" si="78"/>
        <v>11.715076201734005</v>
      </c>
    </row>
    <row r="1001" spans="1:11" ht="12.75" x14ac:dyDescent="0.2">
      <c r="A1001" s="2">
        <v>1953.09</v>
      </c>
      <c r="B1001" s="7">
        <v>23.27</v>
      </c>
      <c r="C1001" s="7">
        <v>1.42</v>
      </c>
      <c r="D1001" s="7">
        <v>2.5499999999999998</v>
      </c>
      <c r="E1001" s="7">
        <v>26.9</v>
      </c>
      <c r="F1001" s="7">
        <f t="shared" si="77"/>
        <v>1953.7083333332582</v>
      </c>
      <c r="G1001" s="7">
        <v>2.87</v>
      </c>
      <c r="H1001" s="7">
        <f t="shared" si="74"/>
        <v>206.49702843866169</v>
      </c>
      <c r="I1001" s="7">
        <f t="shared" si="75"/>
        <v>12.6010219330855</v>
      </c>
      <c r="J1001" s="7">
        <f t="shared" si="76"/>
        <v>22.628595724907058</v>
      </c>
      <c r="K1001" s="7">
        <f t="shared" si="78"/>
        <v>11.139349357262923</v>
      </c>
    </row>
    <row r="1002" spans="1:11" ht="12.75" x14ac:dyDescent="0.2">
      <c r="A1002" s="2">
        <v>1953.1</v>
      </c>
      <c r="B1002" s="7">
        <v>23.97</v>
      </c>
      <c r="C1002" s="7">
        <v>1.43</v>
      </c>
      <c r="D1002" s="7">
        <v>2.53667</v>
      </c>
      <c r="E1002" s="7">
        <v>27</v>
      </c>
      <c r="F1002" s="7">
        <f t="shared" si="77"/>
        <v>1953.7916666665915</v>
      </c>
      <c r="G1002" s="7">
        <v>2.66</v>
      </c>
      <c r="H1002" s="7">
        <f t="shared" si="74"/>
        <v>211.92098944444442</v>
      </c>
      <c r="I1002" s="7">
        <f t="shared" si="75"/>
        <v>12.642762407407405</v>
      </c>
      <c r="J1002" s="7">
        <f t="shared" si="76"/>
        <v>22.426934346851848</v>
      </c>
      <c r="K1002" s="7">
        <f t="shared" si="78"/>
        <v>11.391934765421416</v>
      </c>
    </row>
    <row r="1003" spans="1:11" ht="12.75" x14ac:dyDescent="0.2">
      <c r="A1003" s="2">
        <v>1953.11</v>
      </c>
      <c r="B1003" s="7">
        <v>24.5</v>
      </c>
      <c r="C1003" s="7">
        <v>1.44</v>
      </c>
      <c r="D1003" s="7">
        <v>2.5233300000000001</v>
      </c>
      <c r="E1003" s="7">
        <v>26.9</v>
      </c>
      <c r="F1003" s="7">
        <f t="shared" si="77"/>
        <v>1953.8749999999247</v>
      </c>
      <c r="G1003" s="7">
        <v>2.68</v>
      </c>
      <c r="H1003" s="7">
        <f t="shared" si="74"/>
        <v>217.41199814126392</v>
      </c>
      <c r="I1003" s="7">
        <f t="shared" si="75"/>
        <v>12.778501115241633</v>
      </c>
      <c r="J1003" s="7">
        <f t="shared" si="76"/>
        <v>22.391927235501857</v>
      </c>
      <c r="K1003" s="7">
        <f t="shared" si="78"/>
        <v>11.644070268505773</v>
      </c>
    </row>
    <row r="1004" spans="1:11" ht="12.75" x14ac:dyDescent="0.2">
      <c r="A1004" s="2">
        <v>1953.12</v>
      </c>
      <c r="B1004" s="7">
        <v>24.83</v>
      </c>
      <c r="C1004" s="7">
        <v>1.45</v>
      </c>
      <c r="D1004" s="7">
        <v>2.5099999999999998</v>
      </c>
      <c r="E1004" s="7">
        <v>26.9</v>
      </c>
      <c r="F1004" s="7">
        <f t="shared" si="77"/>
        <v>1953.958333333258</v>
      </c>
      <c r="G1004" s="7">
        <v>2.59</v>
      </c>
      <c r="H1004" s="7">
        <f t="shared" si="74"/>
        <v>220.34040464684011</v>
      </c>
      <c r="I1004" s="7">
        <f t="shared" si="75"/>
        <v>12.867240706319702</v>
      </c>
      <c r="J1004" s="7">
        <f t="shared" si="76"/>
        <v>22.273637360594794</v>
      </c>
      <c r="K1004" s="7">
        <f t="shared" si="78"/>
        <v>11.754449184027296</v>
      </c>
    </row>
    <row r="1005" spans="1:11" ht="12.75" x14ac:dyDescent="0.2">
      <c r="A1005" s="2">
        <v>1954.01</v>
      </c>
      <c r="B1005" s="7">
        <v>25.46</v>
      </c>
      <c r="C1005" s="7">
        <v>1.4566699999999999</v>
      </c>
      <c r="D1005" s="7">
        <v>2.5233300000000001</v>
      </c>
      <c r="E1005" s="7">
        <v>26.9</v>
      </c>
      <c r="F1005" s="7">
        <f t="shared" si="77"/>
        <v>1954.0416666665913</v>
      </c>
      <c r="G1005" s="7">
        <v>2.48</v>
      </c>
      <c r="H1005" s="7">
        <f t="shared" si="74"/>
        <v>225.93099888475837</v>
      </c>
      <c r="I1005" s="7">
        <f t="shared" si="75"/>
        <v>12.926430013568771</v>
      </c>
      <c r="J1005" s="7">
        <f t="shared" si="76"/>
        <v>22.391927235501857</v>
      </c>
      <c r="K1005" s="7">
        <f t="shared" si="78"/>
        <v>12.002650554927833</v>
      </c>
    </row>
    <row r="1006" spans="1:11" ht="12.75" x14ac:dyDescent="0.2">
      <c r="A1006" s="2">
        <v>1954.02</v>
      </c>
      <c r="B1006" s="7">
        <v>26.02</v>
      </c>
      <c r="C1006" s="7">
        <v>1.46333</v>
      </c>
      <c r="D1006" s="7">
        <v>2.53667</v>
      </c>
      <c r="E1006" s="7">
        <v>26.9</v>
      </c>
      <c r="F1006" s="7">
        <f t="shared" si="77"/>
        <v>1954.1249999999245</v>
      </c>
      <c r="G1006" s="7">
        <v>2.4700000000000002</v>
      </c>
      <c r="H1006" s="7">
        <f t="shared" si="74"/>
        <v>230.90041598513011</v>
      </c>
      <c r="I1006" s="7">
        <f t="shared" si="75"/>
        <v>12.985530581226765</v>
      </c>
      <c r="J1006" s="7">
        <f t="shared" si="76"/>
        <v>22.510305849999998</v>
      </c>
      <c r="K1006" s="7">
        <f t="shared" si="78"/>
        <v>12.215052485432842</v>
      </c>
    </row>
    <row r="1007" spans="1:11" ht="12.75" x14ac:dyDescent="0.2">
      <c r="A1007" s="2">
        <v>1954.03</v>
      </c>
      <c r="B1007" s="7">
        <v>26.57</v>
      </c>
      <c r="C1007" s="7">
        <v>1.47</v>
      </c>
      <c r="D1007" s="7">
        <v>2.5499999999999998</v>
      </c>
      <c r="E1007" s="7">
        <v>26.9</v>
      </c>
      <c r="F1007" s="7">
        <f t="shared" si="77"/>
        <v>1954.2083333332578</v>
      </c>
      <c r="G1007" s="7">
        <v>2.37</v>
      </c>
      <c r="H1007" s="7">
        <f t="shared" si="74"/>
        <v>235.78109349442377</v>
      </c>
      <c r="I1007" s="7">
        <f t="shared" si="75"/>
        <v>13.044719888475834</v>
      </c>
      <c r="J1007" s="7">
        <f t="shared" si="76"/>
        <v>22.628595724907058</v>
      </c>
      <c r="K1007" s="7">
        <f t="shared" si="78"/>
        <v>12.42010529518998</v>
      </c>
    </row>
    <row r="1008" spans="1:11" ht="12.75" x14ac:dyDescent="0.2">
      <c r="A1008" s="2">
        <v>1954.04</v>
      </c>
      <c r="B1008" s="7">
        <v>27.63</v>
      </c>
      <c r="C1008" s="7">
        <v>1.46333</v>
      </c>
      <c r="D1008" s="7">
        <v>2.5733299999999999</v>
      </c>
      <c r="E1008" s="7">
        <v>26.8</v>
      </c>
      <c r="F1008" s="7">
        <f t="shared" si="77"/>
        <v>1954.291666666591</v>
      </c>
      <c r="G1008" s="7">
        <v>2.29</v>
      </c>
      <c r="H1008" s="7">
        <f t="shared" si="74"/>
        <v>246.1023688432835</v>
      </c>
      <c r="I1008" s="7">
        <f t="shared" si="75"/>
        <v>13.033984053544774</v>
      </c>
      <c r="J1008" s="7">
        <f t="shared" si="76"/>
        <v>22.920832747574622</v>
      </c>
      <c r="K1008" s="7">
        <f t="shared" si="78"/>
        <v>12.907868184060922</v>
      </c>
    </row>
    <row r="1009" spans="1:11" ht="12.75" x14ac:dyDescent="0.2">
      <c r="A1009" s="2">
        <v>1954.05</v>
      </c>
      <c r="B1009" s="7">
        <v>28.73</v>
      </c>
      <c r="C1009" s="7">
        <v>1.4566699999999999</v>
      </c>
      <c r="D1009" s="7">
        <v>2.59667</v>
      </c>
      <c r="E1009" s="7">
        <v>26.9</v>
      </c>
      <c r="F1009" s="7">
        <f t="shared" si="77"/>
        <v>1954.3749999999243</v>
      </c>
      <c r="G1009" s="7">
        <v>2.37</v>
      </c>
      <c r="H1009" s="7">
        <f t="shared" si="74"/>
        <v>254.94884516728621</v>
      </c>
      <c r="I1009" s="7">
        <f t="shared" si="75"/>
        <v>12.926430013568771</v>
      </c>
      <c r="J1009" s="7">
        <f t="shared" si="76"/>
        <v>23.042743396468399</v>
      </c>
      <c r="K1009" s="7">
        <f t="shared" si="78"/>
        <v>13.312042238025866</v>
      </c>
    </row>
    <row r="1010" spans="1:11" ht="12.75" x14ac:dyDescent="0.2">
      <c r="A1010" s="2">
        <v>1954.06</v>
      </c>
      <c r="B1010" s="7">
        <v>28.96</v>
      </c>
      <c r="C1010" s="7">
        <v>1.45</v>
      </c>
      <c r="D1010" s="7">
        <v>2.62</v>
      </c>
      <c r="E1010" s="7">
        <v>26.9</v>
      </c>
      <c r="F1010" s="7">
        <f t="shared" si="77"/>
        <v>1954.4583333332575</v>
      </c>
      <c r="G1010" s="7">
        <v>2.38</v>
      </c>
      <c r="H1010" s="7">
        <f t="shared" si="74"/>
        <v>256.98985576208173</v>
      </c>
      <c r="I1010" s="7">
        <f t="shared" si="75"/>
        <v>12.867240706319702</v>
      </c>
      <c r="J1010" s="7">
        <f t="shared" si="76"/>
        <v>23.249772862453529</v>
      </c>
      <c r="K1010" s="7">
        <f t="shared" si="78"/>
        <v>13.357885903659003</v>
      </c>
    </row>
    <row r="1011" spans="1:11" ht="12.75" x14ac:dyDescent="0.2">
      <c r="A1011" s="2">
        <v>1954.07</v>
      </c>
      <c r="B1011" s="7">
        <v>30.13</v>
      </c>
      <c r="C1011" s="7">
        <v>1.4566699999999999</v>
      </c>
      <c r="D1011" s="7">
        <v>2.6233300000000002</v>
      </c>
      <c r="E1011" s="7">
        <v>26.9</v>
      </c>
      <c r="F1011" s="7">
        <f t="shared" si="77"/>
        <v>1954.5416666665908</v>
      </c>
      <c r="G1011" s="7">
        <v>2.2999999999999998</v>
      </c>
      <c r="H1011" s="7">
        <f t="shared" si="74"/>
        <v>267.37238791821557</v>
      </c>
      <c r="I1011" s="7">
        <f t="shared" si="75"/>
        <v>12.926430013568771</v>
      </c>
      <c r="J1011" s="7">
        <f t="shared" si="76"/>
        <v>23.279323146282525</v>
      </c>
      <c r="K1011" s="7">
        <f t="shared" si="78"/>
        <v>13.833009564245334</v>
      </c>
    </row>
    <row r="1012" spans="1:11" ht="12.75" x14ac:dyDescent="0.2">
      <c r="A1012" s="2">
        <v>1954.08</v>
      </c>
      <c r="B1012" s="7">
        <v>30.73</v>
      </c>
      <c r="C1012" s="7">
        <v>1.46333</v>
      </c>
      <c r="D1012" s="7">
        <v>2.6266699999999998</v>
      </c>
      <c r="E1012" s="7">
        <v>26.9</v>
      </c>
      <c r="F1012" s="7">
        <f t="shared" si="77"/>
        <v>1954.6249999999241</v>
      </c>
      <c r="G1012" s="7">
        <v>2.36</v>
      </c>
      <c r="H1012" s="7">
        <f t="shared" si="74"/>
        <v>272.69676338289958</v>
      </c>
      <c r="I1012" s="7">
        <f t="shared" si="75"/>
        <v>12.985530581226765</v>
      </c>
      <c r="J1012" s="7">
        <f t="shared" si="76"/>
        <v>23.3089621697026</v>
      </c>
      <c r="K1012" s="7">
        <f t="shared" si="78"/>
        <v>14.042112347320581</v>
      </c>
    </row>
    <row r="1013" spans="1:11" ht="12.75" x14ac:dyDescent="0.2">
      <c r="A1013" s="2">
        <v>1954.09</v>
      </c>
      <c r="B1013" s="7">
        <v>31.45</v>
      </c>
      <c r="C1013" s="7">
        <v>1.47</v>
      </c>
      <c r="D1013" s="7">
        <v>2.63</v>
      </c>
      <c r="E1013" s="7">
        <v>26.8</v>
      </c>
      <c r="F1013" s="7">
        <f t="shared" si="77"/>
        <v>1954.7083333332573</v>
      </c>
      <c r="G1013" s="7">
        <v>2.38</v>
      </c>
      <c r="H1013" s="7">
        <f t="shared" si="74"/>
        <v>280.12737966417905</v>
      </c>
      <c r="I1013" s="7">
        <f t="shared" si="75"/>
        <v>13.093394216417908</v>
      </c>
      <c r="J1013" s="7">
        <f t="shared" si="76"/>
        <v>23.425596455223875</v>
      </c>
      <c r="K1013" s="7">
        <f t="shared" si="78"/>
        <v>14.35647414329698</v>
      </c>
    </row>
    <row r="1014" spans="1:11" ht="12.75" x14ac:dyDescent="0.2">
      <c r="A1014" s="2">
        <v>1954.1</v>
      </c>
      <c r="B1014" s="7">
        <v>32.18</v>
      </c>
      <c r="C1014" s="7">
        <v>1.49333</v>
      </c>
      <c r="D1014" s="7">
        <v>2.6766700000000001</v>
      </c>
      <c r="E1014" s="7">
        <v>26.8</v>
      </c>
      <c r="F1014" s="7">
        <f t="shared" si="77"/>
        <v>1954.7916666665906</v>
      </c>
      <c r="G1014" s="7">
        <v>2.4300000000000002</v>
      </c>
      <c r="H1014" s="7">
        <f t="shared" si="74"/>
        <v>286.62954141791039</v>
      </c>
      <c r="I1014" s="7">
        <f t="shared" si="75"/>
        <v>13.301196180410445</v>
      </c>
      <c r="J1014" s="7">
        <f t="shared" si="76"/>
        <v>23.841289453917906</v>
      </c>
      <c r="K1014" s="7">
        <f t="shared" si="78"/>
        <v>14.619231935730568</v>
      </c>
    </row>
    <row r="1015" spans="1:11" ht="12.75" x14ac:dyDescent="0.2">
      <c r="A1015" s="2">
        <v>1954.11</v>
      </c>
      <c r="B1015" s="7">
        <v>33.44</v>
      </c>
      <c r="C1015" s="7">
        <v>1.51667</v>
      </c>
      <c r="D1015" s="7">
        <v>2.7233299999999998</v>
      </c>
      <c r="E1015" s="7">
        <v>26.8</v>
      </c>
      <c r="F1015" s="7">
        <f t="shared" si="77"/>
        <v>1954.8749999999238</v>
      </c>
      <c r="G1015" s="7">
        <v>2.48</v>
      </c>
      <c r="H1015" s="7">
        <f t="shared" si="74"/>
        <v>297.85245074626857</v>
      </c>
      <c r="I1015" s="7">
        <f t="shared" si="75"/>
        <v>13.509087215111936</v>
      </c>
      <c r="J1015" s="7">
        <f t="shared" si="76"/>
        <v>24.25689338190298</v>
      </c>
      <c r="K1015" s="7">
        <f t="shared" si="78"/>
        <v>15.117311697434394</v>
      </c>
    </row>
    <row r="1016" spans="1:11" ht="12.75" x14ac:dyDescent="0.2">
      <c r="A1016" s="2">
        <v>1954.12</v>
      </c>
      <c r="B1016" s="7">
        <v>34.97</v>
      </c>
      <c r="C1016" s="7">
        <v>1.54</v>
      </c>
      <c r="D1016" s="7">
        <v>2.77</v>
      </c>
      <c r="E1016" s="7">
        <v>26.7</v>
      </c>
      <c r="F1016" s="7">
        <f t="shared" si="77"/>
        <v>1954.9583333332571</v>
      </c>
      <c r="G1016" s="7">
        <v>2.5099999999999998</v>
      </c>
      <c r="H1016" s="7">
        <f t="shared" si="74"/>
        <v>312.64686198501869</v>
      </c>
      <c r="I1016" s="7">
        <f t="shared" si="75"/>
        <v>13.768263295880148</v>
      </c>
      <c r="J1016" s="7">
        <f t="shared" si="76"/>
        <v>24.764993071161047</v>
      </c>
      <c r="K1016" s="7">
        <f t="shared" si="78"/>
        <v>15.789062002327089</v>
      </c>
    </row>
    <row r="1017" spans="1:11" ht="12.75" x14ac:dyDescent="0.2">
      <c r="A1017" s="2">
        <v>1955.01</v>
      </c>
      <c r="B1017" s="7">
        <v>35.6</v>
      </c>
      <c r="C1017" s="7">
        <v>1.54667</v>
      </c>
      <c r="D1017" s="7">
        <v>2.8333300000000001</v>
      </c>
      <c r="E1017" s="7">
        <v>26.7</v>
      </c>
      <c r="F1017" s="7">
        <f t="shared" si="77"/>
        <v>1955.0416666665903</v>
      </c>
      <c r="G1017" s="7">
        <v>2.61</v>
      </c>
      <c r="H1017" s="7">
        <f t="shared" si="74"/>
        <v>318.27933333333334</v>
      </c>
      <c r="I1017" s="7">
        <f t="shared" si="75"/>
        <v>13.827895968726589</v>
      </c>
      <c r="J1017" s="7">
        <f t="shared" si="76"/>
        <v>25.331190548127339</v>
      </c>
      <c r="K1017" s="7">
        <f t="shared" si="78"/>
        <v>15.990781062969841</v>
      </c>
    </row>
    <row r="1018" spans="1:11" ht="12.75" x14ac:dyDescent="0.2">
      <c r="A1018" s="2">
        <v>1955.02</v>
      </c>
      <c r="B1018" s="7">
        <v>36.79</v>
      </c>
      <c r="C1018" s="7">
        <v>1.5533300000000001</v>
      </c>
      <c r="D1018" s="7">
        <v>2.8966699999999999</v>
      </c>
      <c r="E1018" s="7">
        <v>26.7</v>
      </c>
      <c r="F1018" s="7">
        <f t="shared" si="77"/>
        <v>1955.1249999999236</v>
      </c>
      <c r="G1018" s="7">
        <v>2.65</v>
      </c>
      <c r="H1018" s="7">
        <f t="shared" si="74"/>
        <v>328.9184458801497</v>
      </c>
      <c r="I1018" s="7">
        <f t="shared" si="75"/>
        <v>13.887439237265918</v>
      </c>
      <c r="J1018" s="7">
        <f t="shared" si="76"/>
        <v>25.897477429400745</v>
      </c>
      <c r="K1018" s="7">
        <f t="shared" si="78"/>
        <v>16.437728215987121</v>
      </c>
    </row>
    <row r="1019" spans="1:11" ht="12.75" x14ac:dyDescent="0.2">
      <c r="A1019" s="2">
        <v>1955.03</v>
      </c>
      <c r="B1019" s="7">
        <v>36.5</v>
      </c>
      <c r="C1019" s="7">
        <v>1.56</v>
      </c>
      <c r="D1019" s="7">
        <v>2.96</v>
      </c>
      <c r="E1019" s="7">
        <v>26.7</v>
      </c>
      <c r="F1019" s="7">
        <f t="shared" si="77"/>
        <v>1955.2083333332569</v>
      </c>
      <c r="G1019" s="7">
        <v>2.68</v>
      </c>
      <c r="H1019" s="7">
        <f t="shared" si="74"/>
        <v>326.32572097378272</v>
      </c>
      <c r="I1019" s="7">
        <f t="shared" si="75"/>
        <v>13.947071910112358</v>
      </c>
      <c r="J1019" s="7">
        <f t="shared" si="76"/>
        <v>26.463674906367036</v>
      </c>
      <c r="K1019" s="7">
        <f t="shared" si="78"/>
        <v>16.219282945537802</v>
      </c>
    </row>
    <row r="1020" spans="1:11" ht="12.75" x14ac:dyDescent="0.2">
      <c r="A1020" s="2">
        <v>1955.04</v>
      </c>
      <c r="B1020" s="7">
        <v>37.76</v>
      </c>
      <c r="C1020" s="7">
        <v>1.5633300000000001</v>
      </c>
      <c r="D1020" s="7">
        <v>3.0466700000000002</v>
      </c>
      <c r="E1020" s="7">
        <v>26.7</v>
      </c>
      <c r="F1020" s="7">
        <f t="shared" si="77"/>
        <v>1955.2916666665901</v>
      </c>
      <c r="G1020" s="7">
        <v>2.75</v>
      </c>
      <c r="H1020" s="7">
        <f t="shared" si="74"/>
        <v>337.59066367041191</v>
      </c>
      <c r="I1020" s="7">
        <f t="shared" si="75"/>
        <v>13.976843544382021</v>
      </c>
      <c r="J1020" s="7">
        <f t="shared" si="76"/>
        <v>27.23854203614232</v>
      </c>
      <c r="K1020" s="7">
        <f t="shared" si="78"/>
        <v>16.685266628063513</v>
      </c>
    </row>
    <row r="1021" spans="1:11" ht="12.75" x14ac:dyDescent="0.2">
      <c r="A1021" s="2">
        <v>1955.05</v>
      </c>
      <c r="B1021" s="7">
        <v>37.6</v>
      </c>
      <c r="C1021" s="7">
        <v>1.56667</v>
      </c>
      <c r="D1021" s="7">
        <v>3.1333299999999999</v>
      </c>
      <c r="E1021" s="7">
        <v>26.7</v>
      </c>
      <c r="F1021" s="7">
        <f t="shared" si="77"/>
        <v>1955.3749999999234</v>
      </c>
      <c r="G1021" s="7">
        <v>2.76</v>
      </c>
      <c r="H1021" s="7">
        <f t="shared" si="74"/>
        <v>336.16019475655429</v>
      </c>
      <c r="I1021" s="7">
        <f t="shared" si="75"/>
        <v>14.0067045829588</v>
      </c>
      <c r="J1021" s="7">
        <f t="shared" si="76"/>
        <v>28.013319761610482</v>
      </c>
      <c r="K1021" s="7">
        <f t="shared" si="78"/>
        <v>16.51805782725781</v>
      </c>
    </row>
    <row r="1022" spans="1:11" ht="12.75" x14ac:dyDescent="0.2">
      <c r="A1022" s="2">
        <v>1955.06</v>
      </c>
      <c r="B1022" s="7">
        <v>39.78</v>
      </c>
      <c r="C1022" s="7">
        <v>1.57</v>
      </c>
      <c r="D1022" s="7">
        <v>3.22</v>
      </c>
      <c r="E1022" s="7">
        <v>26.7</v>
      </c>
      <c r="F1022" s="7">
        <f t="shared" si="77"/>
        <v>1955.4583333332566</v>
      </c>
      <c r="G1022" s="7">
        <v>2.78</v>
      </c>
      <c r="H1022" s="7">
        <f t="shared" si="74"/>
        <v>355.65033370786512</v>
      </c>
      <c r="I1022" s="7">
        <f t="shared" si="75"/>
        <v>14.036476217228461</v>
      </c>
      <c r="J1022" s="7">
        <f t="shared" si="76"/>
        <v>28.788186891385763</v>
      </c>
      <c r="K1022" s="7">
        <f t="shared" si="78"/>
        <v>17.370091963405322</v>
      </c>
    </row>
    <row r="1023" spans="1:11" ht="12.75" x14ac:dyDescent="0.2">
      <c r="A1023" s="2">
        <v>1955.07</v>
      </c>
      <c r="B1023" s="7">
        <v>42.69</v>
      </c>
      <c r="C1023" s="7">
        <v>1.58667</v>
      </c>
      <c r="D1023" s="7">
        <v>3.2933300000000001</v>
      </c>
      <c r="E1023" s="7">
        <v>26.8</v>
      </c>
      <c r="F1023" s="7">
        <f t="shared" si="77"/>
        <v>1955.5416666665899</v>
      </c>
      <c r="G1023" s="7">
        <v>2.9</v>
      </c>
      <c r="H1023" s="7">
        <f t="shared" si="74"/>
        <v>380.24285652985066</v>
      </c>
      <c r="I1023" s="7">
        <f t="shared" si="75"/>
        <v>14.132582177798504</v>
      </c>
      <c r="J1023" s="7">
        <f t="shared" si="76"/>
        <v>29.333923792350742</v>
      </c>
      <c r="K1023" s="7">
        <f t="shared" si="78"/>
        <v>18.454031906632885</v>
      </c>
    </row>
    <row r="1024" spans="1:11" ht="12.75" x14ac:dyDescent="0.2">
      <c r="A1024" s="2">
        <v>1955.08</v>
      </c>
      <c r="B1024" s="7">
        <v>42.43</v>
      </c>
      <c r="C1024" s="7">
        <v>1.6033299999999999</v>
      </c>
      <c r="D1024" s="7">
        <v>3.3666700000000001</v>
      </c>
      <c r="E1024" s="7">
        <v>26.8</v>
      </c>
      <c r="F1024" s="7">
        <f t="shared" si="77"/>
        <v>1955.6249999999231</v>
      </c>
      <c r="G1024" s="7">
        <v>2.97</v>
      </c>
      <c r="H1024" s="7">
        <f t="shared" si="74"/>
        <v>377.92701809701487</v>
      </c>
      <c r="I1024" s="7">
        <f t="shared" si="75"/>
        <v>14.280973978917908</v>
      </c>
      <c r="J1024" s="7">
        <f t="shared" si="76"/>
        <v>29.987168371828353</v>
      </c>
      <c r="K1024" s="7">
        <f t="shared" si="78"/>
        <v>18.222326463047761</v>
      </c>
    </row>
    <row r="1025" spans="1:11" ht="12.75" x14ac:dyDescent="0.2">
      <c r="A1025" s="2">
        <v>1955.09</v>
      </c>
      <c r="B1025" s="7">
        <v>44.34</v>
      </c>
      <c r="C1025" s="7">
        <v>1.62</v>
      </c>
      <c r="D1025" s="7">
        <v>3.44</v>
      </c>
      <c r="E1025" s="7">
        <v>26.9</v>
      </c>
      <c r="F1025" s="7">
        <f t="shared" si="77"/>
        <v>1955.7083333332564</v>
      </c>
      <c r="G1025" s="7">
        <v>2.97</v>
      </c>
      <c r="H1025" s="7">
        <f t="shared" si="74"/>
        <v>393.47134684014867</v>
      </c>
      <c r="I1025" s="7">
        <f t="shared" si="75"/>
        <v>14.37581375464684</v>
      </c>
      <c r="J1025" s="7">
        <f t="shared" si="76"/>
        <v>30.526419330855013</v>
      </c>
      <c r="K1025" s="7">
        <f t="shared" si="78"/>
        <v>18.84396065426132</v>
      </c>
    </row>
    <row r="1026" spans="1:11" ht="12.75" x14ac:dyDescent="0.2">
      <c r="A1026" s="2">
        <v>1955.1</v>
      </c>
      <c r="B1026" s="7">
        <v>42.11</v>
      </c>
      <c r="C1026" s="7">
        <v>1.6266700000000001</v>
      </c>
      <c r="D1026" s="7">
        <v>3.5</v>
      </c>
      <c r="E1026" s="7">
        <v>26.9</v>
      </c>
      <c r="F1026" s="7">
        <f t="shared" si="77"/>
        <v>1955.7916666665897</v>
      </c>
      <c r="G1026" s="7">
        <v>2.88</v>
      </c>
      <c r="H1026" s="7">
        <f t="shared" si="74"/>
        <v>373.68241802973972</v>
      </c>
      <c r="I1026" s="7">
        <f t="shared" si="75"/>
        <v>14.435003061895909</v>
      </c>
      <c r="J1026" s="7">
        <f t="shared" si="76"/>
        <v>31.058856877323418</v>
      </c>
      <c r="K1026" s="7">
        <f t="shared" si="78"/>
        <v>17.772325789386102</v>
      </c>
    </row>
    <row r="1027" spans="1:11" ht="12.75" x14ac:dyDescent="0.2">
      <c r="A1027" s="2">
        <v>1955.11</v>
      </c>
      <c r="B1027" s="7">
        <v>44.95</v>
      </c>
      <c r="C1027" s="7">
        <v>1.6333299999999999</v>
      </c>
      <c r="D1027" s="7">
        <v>3.56</v>
      </c>
      <c r="E1027" s="7">
        <v>26.9</v>
      </c>
      <c r="F1027" s="7">
        <f t="shared" si="77"/>
        <v>1955.8749999999229</v>
      </c>
      <c r="G1027" s="7">
        <v>2.89</v>
      </c>
      <c r="H1027" s="7">
        <f t="shared" si="74"/>
        <v>398.88446189591076</v>
      </c>
      <c r="I1027" s="7">
        <f t="shared" si="75"/>
        <v>14.494103629553901</v>
      </c>
      <c r="J1027" s="7">
        <f t="shared" si="76"/>
        <v>31.591294423791819</v>
      </c>
      <c r="K1027" s="7">
        <f t="shared" si="78"/>
        <v>18.835559288273906</v>
      </c>
    </row>
    <row r="1028" spans="1:11" ht="12.75" x14ac:dyDescent="0.2">
      <c r="A1028" s="2">
        <v>1955.12</v>
      </c>
      <c r="B1028" s="7">
        <v>45.37</v>
      </c>
      <c r="C1028" s="7">
        <v>1.64</v>
      </c>
      <c r="D1028" s="7">
        <v>3.62</v>
      </c>
      <c r="E1028" s="7">
        <v>26.8</v>
      </c>
      <c r="F1028" s="7">
        <f t="shared" si="77"/>
        <v>1955.9583333332562</v>
      </c>
      <c r="G1028" s="7">
        <v>2.96</v>
      </c>
      <c r="H1028" s="7">
        <f t="shared" si="74"/>
        <v>404.11380652985065</v>
      </c>
      <c r="I1028" s="7">
        <f t="shared" si="75"/>
        <v>14.607596268656712</v>
      </c>
      <c r="J1028" s="7">
        <f t="shared" si="76"/>
        <v>32.243596641791036</v>
      </c>
      <c r="K1028" s="7">
        <f t="shared" si="78"/>
        <v>18.942369035813588</v>
      </c>
    </row>
    <row r="1029" spans="1:11" ht="12.75" x14ac:dyDescent="0.2">
      <c r="A1029" s="2">
        <v>1956.01</v>
      </c>
      <c r="B1029" s="7">
        <v>44.15</v>
      </c>
      <c r="C1029" s="7">
        <v>1.67</v>
      </c>
      <c r="D1029" s="7">
        <v>3.6433300000000002</v>
      </c>
      <c r="E1029" s="7">
        <v>26.8</v>
      </c>
      <c r="F1029" s="7">
        <f t="shared" si="77"/>
        <v>1956.0416666665894</v>
      </c>
      <c r="G1029" s="7">
        <v>2.9</v>
      </c>
      <c r="H1029" s="7">
        <f t="shared" si="74"/>
        <v>393.24718003731334</v>
      </c>
      <c r="I1029" s="7">
        <f t="shared" si="75"/>
        <v>14.874808395522384</v>
      </c>
      <c r="J1029" s="7">
        <f t="shared" si="76"/>
        <v>32.451398605783581</v>
      </c>
      <c r="K1029" s="7">
        <f t="shared" si="78"/>
        <v>18.292585385418903</v>
      </c>
    </row>
    <row r="1030" spans="1:11" ht="12.75" x14ac:dyDescent="0.2">
      <c r="A1030" s="2">
        <v>1956.02</v>
      </c>
      <c r="B1030" s="7">
        <v>44.43</v>
      </c>
      <c r="C1030" s="7">
        <v>1.7</v>
      </c>
      <c r="D1030" s="7">
        <v>3.6666699999999999</v>
      </c>
      <c r="E1030" s="7">
        <v>26.8</v>
      </c>
      <c r="F1030" s="7">
        <f t="shared" si="77"/>
        <v>1956.1249999999227</v>
      </c>
      <c r="G1030" s="7">
        <v>2.84</v>
      </c>
      <c r="H1030" s="7">
        <f t="shared" si="74"/>
        <v>395.74115988805966</v>
      </c>
      <c r="I1030" s="7">
        <f t="shared" si="75"/>
        <v>15.142020522388057</v>
      </c>
      <c r="J1030" s="7">
        <f t="shared" si="76"/>
        <v>32.659289640485071</v>
      </c>
      <c r="K1030" s="7">
        <f t="shared" si="78"/>
        <v>18.266116815127795</v>
      </c>
    </row>
    <row r="1031" spans="1:11" ht="12.75" x14ac:dyDescent="0.2">
      <c r="A1031" s="2">
        <v>1956.03</v>
      </c>
      <c r="B1031" s="7">
        <v>47.49</v>
      </c>
      <c r="C1031" s="7">
        <v>1.73</v>
      </c>
      <c r="D1031" s="7">
        <v>3.69</v>
      </c>
      <c r="E1031" s="7">
        <v>26.8</v>
      </c>
      <c r="F1031" s="7">
        <f t="shared" si="77"/>
        <v>1956.208333333256</v>
      </c>
      <c r="G1031" s="7">
        <v>2.96</v>
      </c>
      <c r="H1031" s="7">
        <f t="shared" si="74"/>
        <v>422.99679682835813</v>
      </c>
      <c r="I1031" s="7">
        <f t="shared" si="75"/>
        <v>15.409232649253727</v>
      </c>
      <c r="J1031" s="7">
        <f t="shared" si="76"/>
        <v>32.867091604477608</v>
      </c>
      <c r="K1031" s="7">
        <f t="shared" si="78"/>
        <v>19.371210099299969</v>
      </c>
    </row>
    <row r="1032" spans="1:11" ht="12.75" x14ac:dyDescent="0.2">
      <c r="A1032" s="2">
        <v>1956.04</v>
      </c>
      <c r="B1032" s="7">
        <v>48.05</v>
      </c>
      <c r="C1032" s="7">
        <v>1.7533300000000001</v>
      </c>
      <c r="D1032" s="7">
        <v>3.66</v>
      </c>
      <c r="E1032" s="7">
        <v>26.9</v>
      </c>
      <c r="F1032" s="7">
        <f t="shared" si="77"/>
        <v>1956.2916666665892</v>
      </c>
      <c r="G1032" s="7">
        <v>3.18</v>
      </c>
      <c r="H1032" s="7">
        <f t="shared" si="74"/>
        <v>426.39373513011145</v>
      </c>
      <c r="I1032" s="7">
        <f t="shared" si="75"/>
        <v>15.558978722490705</v>
      </c>
      <c r="J1032" s="7">
        <f t="shared" si="76"/>
        <v>32.478690334572491</v>
      </c>
      <c r="K1032" s="7">
        <f t="shared" si="78"/>
        <v>19.370593634578505</v>
      </c>
    </row>
    <row r="1033" spans="1:11" ht="12.75" x14ac:dyDescent="0.2">
      <c r="A1033" s="2">
        <v>1956.05</v>
      </c>
      <c r="B1033" s="7">
        <v>46.54</v>
      </c>
      <c r="C1033" s="7">
        <v>1.77667</v>
      </c>
      <c r="D1033" s="7">
        <v>3.63</v>
      </c>
      <c r="E1033" s="7">
        <v>27</v>
      </c>
      <c r="F1033" s="7">
        <f t="shared" si="77"/>
        <v>1956.3749999999225</v>
      </c>
      <c r="G1033" s="7">
        <v>3.07</v>
      </c>
      <c r="H1033" s="7">
        <f t="shared" si="74"/>
        <v>411.4644492592592</v>
      </c>
      <c r="I1033" s="7">
        <f t="shared" si="75"/>
        <v>15.707703976481479</v>
      </c>
      <c r="J1033" s="7">
        <f t="shared" si="76"/>
        <v>32.093166111111103</v>
      </c>
      <c r="K1033" s="7">
        <f t="shared" si="78"/>
        <v>18.544506591754441</v>
      </c>
    </row>
    <row r="1034" spans="1:11" ht="12.75" x14ac:dyDescent="0.2">
      <c r="A1034" s="2">
        <v>1956.06</v>
      </c>
      <c r="B1034" s="7">
        <v>46.27</v>
      </c>
      <c r="C1034" s="7">
        <v>1.8</v>
      </c>
      <c r="D1034" s="7">
        <v>3.6</v>
      </c>
      <c r="E1034" s="7">
        <v>27.2</v>
      </c>
      <c r="F1034" s="7">
        <f t="shared" si="77"/>
        <v>1956.4583333332557</v>
      </c>
      <c r="G1034" s="7">
        <v>3</v>
      </c>
      <c r="H1034" s="7">
        <f t="shared" ref="H1034:H1097" si="79">B1034*$E$1743/E1034</f>
        <v>406.06943253676462</v>
      </c>
      <c r="I1034" s="7">
        <f t="shared" ref="I1034:I1097" si="80">C1034*$E$1743/E1034</f>
        <v>15.79695220588235</v>
      </c>
      <c r="J1034" s="7">
        <f t="shared" ref="J1034:J1097" si="81">D1034*$E$1743/E1034</f>
        <v>31.593904411764701</v>
      </c>
      <c r="K1034" s="7">
        <f t="shared" si="78"/>
        <v>18.158163846958701</v>
      </c>
    </row>
    <row r="1035" spans="1:11" ht="12.75" x14ac:dyDescent="0.2">
      <c r="A1035" s="2">
        <v>1956.07</v>
      </c>
      <c r="B1035" s="7">
        <v>48.78</v>
      </c>
      <c r="C1035" s="7">
        <v>1.8133300000000001</v>
      </c>
      <c r="D1035" s="7">
        <v>3.5533299999999999</v>
      </c>
      <c r="E1035" s="7">
        <v>27.4</v>
      </c>
      <c r="F1035" s="7">
        <f t="shared" ref="F1035:F1098" si="82">F1034+1/12</f>
        <v>1956.541666666589</v>
      </c>
      <c r="G1035" s="7">
        <v>3.11</v>
      </c>
      <c r="H1035" s="7">
        <f t="shared" si="79"/>
        <v>424.97260620437953</v>
      </c>
      <c r="I1035" s="7">
        <f t="shared" si="80"/>
        <v>15.797777285948904</v>
      </c>
      <c r="J1035" s="7">
        <f t="shared" si="81"/>
        <v>30.956701738503646</v>
      </c>
      <c r="K1035" s="7">
        <f t="shared" si="78"/>
        <v>18.856797596896794</v>
      </c>
    </row>
    <row r="1036" spans="1:11" ht="12.75" x14ac:dyDescent="0.2">
      <c r="A1036" s="2">
        <v>1956.08</v>
      </c>
      <c r="B1036" s="7">
        <v>48.49</v>
      </c>
      <c r="C1036" s="7">
        <v>1.82667</v>
      </c>
      <c r="D1036" s="7">
        <v>3.5066700000000002</v>
      </c>
      <c r="E1036" s="7">
        <v>27.3</v>
      </c>
      <c r="F1036" s="7">
        <f t="shared" si="82"/>
        <v>1956.6249999999222</v>
      </c>
      <c r="G1036" s="7">
        <v>3.33</v>
      </c>
      <c r="H1036" s="7">
        <f t="shared" si="79"/>
        <v>423.99354047619045</v>
      </c>
      <c r="I1036" s="7">
        <f t="shared" si="80"/>
        <v>15.972288731318679</v>
      </c>
      <c r="J1036" s="7">
        <f t="shared" si="81"/>
        <v>30.662104115934063</v>
      </c>
      <c r="K1036" s="7">
        <f t="shared" si="78"/>
        <v>18.670937110186426</v>
      </c>
    </row>
    <row r="1037" spans="1:11" ht="12.75" x14ac:dyDescent="0.2">
      <c r="A1037" s="2">
        <v>1956.09</v>
      </c>
      <c r="B1037" s="7">
        <v>46.84</v>
      </c>
      <c r="C1037" s="7">
        <v>1.84</v>
      </c>
      <c r="D1037" s="7">
        <v>3.46</v>
      </c>
      <c r="E1037" s="7">
        <v>27.4</v>
      </c>
      <c r="F1037" s="7">
        <f t="shared" si="82"/>
        <v>1956.7083333332555</v>
      </c>
      <c r="G1037" s="7">
        <v>3.38</v>
      </c>
      <c r="H1037" s="7">
        <f t="shared" si="79"/>
        <v>408.07127664233576</v>
      </c>
      <c r="I1037" s="7">
        <f t="shared" si="80"/>
        <v>16.030127007299271</v>
      </c>
      <c r="J1037" s="7">
        <f t="shared" si="81"/>
        <v>30.14360839416058</v>
      </c>
      <c r="K1037" s="7">
        <f t="shared" si="78"/>
        <v>17.836640796312025</v>
      </c>
    </row>
    <row r="1038" spans="1:11" ht="12.75" x14ac:dyDescent="0.2">
      <c r="A1038" s="2">
        <v>1956.1</v>
      </c>
      <c r="B1038" s="7">
        <v>46.24</v>
      </c>
      <c r="C1038" s="7">
        <v>1.80667</v>
      </c>
      <c r="D1038" s="7">
        <v>3.44333</v>
      </c>
      <c r="E1038" s="7">
        <v>27.5</v>
      </c>
      <c r="F1038" s="7">
        <f t="shared" si="82"/>
        <v>1956.7916666665888</v>
      </c>
      <c r="G1038" s="7">
        <v>3.34</v>
      </c>
      <c r="H1038" s="7">
        <f t="shared" si="79"/>
        <v>401.37917381818175</v>
      </c>
      <c r="I1038" s="7">
        <f t="shared" si="80"/>
        <v>15.682519722363635</v>
      </c>
      <c r="J1038" s="7">
        <f t="shared" si="81"/>
        <v>29.889293913999996</v>
      </c>
      <c r="K1038" s="7">
        <f t="shared" si="78"/>
        <v>17.418952948636129</v>
      </c>
    </row>
    <row r="1039" spans="1:11" ht="12.75" x14ac:dyDescent="0.2">
      <c r="A1039" s="2">
        <v>1956.11</v>
      </c>
      <c r="B1039" s="7">
        <v>45.76</v>
      </c>
      <c r="C1039" s="7">
        <v>1.7733300000000001</v>
      </c>
      <c r="D1039" s="7">
        <v>3.4266700000000001</v>
      </c>
      <c r="E1039" s="7">
        <v>27.5</v>
      </c>
      <c r="F1039" s="7">
        <f t="shared" si="82"/>
        <v>1956.874999999922</v>
      </c>
      <c r="G1039" s="7">
        <v>3.49</v>
      </c>
      <c r="H1039" s="7">
        <f t="shared" si="79"/>
        <v>397.21260799999993</v>
      </c>
      <c r="I1039" s="7">
        <f t="shared" si="80"/>
        <v>15.393117004909088</v>
      </c>
      <c r="J1039" s="7">
        <f t="shared" si="81"/>
        <v>29.744679358727272</v>
      </c>
      <c r="K1039" s="7">
        <f t="shared" si="78"/>
        <v>17.12033973662826</v>
      </c>
    </row>
    <row r="1040" spans="1:11" ht="12.75" x14ac:dyDescent="0.2">
      <c r="A1040" s="2">
        <v>1956.12</v>
      </c>
      <c r="B1040" s="7">
        <v>46.44</v>
      </c>
      <c r="C1040" s="7">
        <v>1.74</v>
      </c>
      <c r="D1040" s="7">
        <v>3.41</v>
      </c>
      <c r="E1040" s="7">
        <v>27.6</v>
      </c>
      <c r="F1040" s="7">
        <f t="shared" si="82"/>
        <v>1956.9583333332553</v>
      </c>
      <c r="G1040" s="7">
        <v>3.59</v>
      </c>
      <c r="H1040" s="7">
        <f t="shared" si="79"/>
        <v>401.65468043478251</v>
      </c>
      <c r="I1040" s="7">
        <f t="shared" si="80"/>
        <v>15.049077173913041</v>
      </c>
      <c r="J1040" s="7">
        <f t="shared" si="81"/>
        <v>29.492731702898546</v>
      </c>
      <c r="K1040" s="7">
        <f t="shared" si="78"/>
        <v>17.197522725560923</v>
      </c>
    </row>
    <row r="1041" spans="1:11" ht="12.75" x14ac:dyDescent="0.2">
      <c r="A1041" s="2">
        <v>1957.01</v>
      </c>
      <c r="B1041" s="7">
        <v>45.43</v>
      </c>
      <c r="C1041" s="7">
        <v>1.7366699999999999</v>
      </c>
      <c r="D1041" s="7">
        <v>3.4066700000000001</v>
      </c>
      <c r="E1041" s="7">
        <v>27.6</v>
      </c>
      <c r="F1041" s="7">
        <f t="shared" si="82"/>
        <v>1957.0416666665885</v>
      </c>
      <c r="G1041" s="7">
        <v>3.46</v>
      </c>
      <c r="H1041" s="7">
        <f t="shared" si="79"/>
        <v>392.91929655797094</v>
      </c>
      <c r="I1041" s="7">
        <f t="shared" si="80"/>
        <v>15.020276353804345</v>
      </c>
      <c r="J1041" s="7">
        <f t="shared" si="81"/>
        <v>29.46393088278985</v>
      </c>
      <c r="K1041" s="7">
        <f t="shared" si="78"/>
        <v>16.717780078533007</v>
      </c>
    </row>
    <row r="1042" spans="1:11" ht="12.75" x14ac:dyDescent="0.2">
      <c r="A1042" s="2">
        <v>1957.02</v>
      </c>
      <c r="B1042" s="7">
        <v>43.47</v>
      </c>
      <c r="C1042" s="7">
        <v>1.73333</v>
      </c>
      <c r="D1042" s="7">
        <v>3.40333</v>
      </c>
      <c r="E1042" s="7">
        <v>27.7</v>
      </c>
      <c r="F1042" s="7">
        <f t="shared" si="82"/>
        <v>1957.1249999999218</v>
      </c>
      <c r="G1042" s="7">
        <v>3.34</v>
      </c>
      <c r="H1042" s="7">
        <f t="shared" si="79"/>
        <v>374.61017924187723</v>
      </c>
      <c r="I1042" s="7">
        <f t="shared" si="80"/>
        <v>14.937268506678699</v>
      </c>
      <c r="J1042" s="7">
        <f t="shared" si="81"/>
        <v>29.32877987851985</v>
      </c>
      <c r="K1042" s="7">
        <f t="shared" ref="K1042:K1105" si="83">H1042/AVERAGE(J922:J1041)</f>
        <v>15.843733142229738</v>
      </c>
    </row>
    <row r="1043" spans="1:11" ht="12.75" x14ac:dyDescent="0.2">
      <c r="A1043" s="2">
        <v>1957.03</v>
      </c>
      <c r="B1043" s="7">
        <v>44.03</v>
      </c>
      <c r="C1043" s="7">
        <v>1.73</v>
      </c>
      <c r="D1043" s="7">
        <v>3.4</v>
      </c>
      <c r="E1043" s="7">
        <v>27.8</v>
      </c>
      <c r="F1043" s="7">
        <f t="shared" si="82"/>
        <v>1957.208333333255</v>
      </c>
      <c r="G1043" s="7">
        <v>3.41</v>
      </c>
      <c r="H1043" s="7">
        <f t="shared" si="79"/>
        <v>378.07119730215823</v>
      </c>
      <c r="I1043" s="7">
        <f t="shared" si="80"/>
        <v>14.854943705035968</v>
      </c>
      <c r="J1043" s="7">
        <f t="shared" si="81"/>
        <v>29.194687050359708</v>
      </c>
      <c r="K1043" s="7">
        <f t="shared" si="83"/>
        <v>15.900417108869162</v>
      </c>
    </row>
    <row r="1044" spans="1:11" ht="12.75" x14ac:dyDescent="0.2">
      <c r="A1044" s="2">
        <v>1957.04</v>
      </c>
      <c r="B1044" s="7">
        <v>45.05</v>
      </c>
      <c r="C1044" s="7">
        <v>1.73</v>
      </c>
      <c r="D1044" s="7">
        <v>3.4066700000000001</v>
      </c>
      <c r="E1044" s="7">
        <v>27.9</v>
      </c>
      <c r="F1044" s="7">
        <f t="shared" si="82"/>
        <v>1957.2916666665883</v>
      </c>
      <c r="G1044" s="7">
        <v>3.48</v>
      </c>
      <c r="H1044" s="7">
        <f t="shared" si="79"/>
        <v>385.44311738351252</v>
      </c>
      <c r="I1044" s="7">
        <f t="shared" si="80"/>
        <v>14.801700179211467</v>
      </c>
      <c r="J1044" s="7">
        <f t="shared" si="81"/>
        <v>29.147114421684584</v>
      </c>
      <c r="K1044" s="7">
        <f t="shared" si="83"/>
        <v>16.123704360211754</v>
      </c>
    </row>
    <row r="1045" spans="1:11" ht="12.75" x14ac:dyDescent="0.2">
      <c r="A1045" s="2">
        <v>1957.05</v>
      </c>
      <c r="B1045" s="7">
        <v>46.78</v>
      </c>
      <c r="C1045" s="7">
        <v>1.73</v>
      </c>
      <c r="D1045" s="7">
        <v>3.4133300000000002</v>
      </c>
      <c r="E1045" s="7">
        <v>28</v>
      </c>
      <c r="F1045" s="7">
        <f t="shared" si="82"/>
        <v>1957.3749999999216</v>
      </c>
      <c r="G1045" s="7">
        <v>3.6</v>
      </c>
      <c r="H1045" s="7">
        <f t="shared" si="79"/>
        <v>398.81537178571426</v>
      </c>
      <c r="I1045" s="7">
        <f t="shared" si="80"/>
        <v>14.748836964285712</v>
      </c>
      <c r="J1045" s="7">
        <f t="shared" si="81"/>
        <v>29.099796344107141</v>
      </c>
      <c r="K1045" s="7">
        <f t="shared" si="83"/>
        <v>16.598110789114259</v>
      </c>
    </row>
    <row r="1046" spans="1:11" ht="12.75" x14ac:dyDescent="0.2">
      <c r="A1046" s="2">
        <v>1957.06</v>
      </c>
      <c r="B1046" s="7">
        <v>47.55</v>
      </c>
      <c r="C1046" s="7">
        <v>1.73</v>
      </c>
      <c r="D1046" s="7">
        <v>3.42</v>
      </c>
      <c r="E1046" s="7">
        <v>28.1</v>
      </c>
      <c r="F1046" s="7">
        <f t="shared" si="82"/>
        <v>1957.4583333332548</v>
      </c>
      <c r="G1046" s="7">
        <v>3.8</v>
      </c>
      <c r="H1046" s="7">
        <f t="shared" si="79"/>
        <v>403.93724999999984</v>
      </c>
      <c r="I1046" s="7">
        <f t="shared" si="80"/>
        <v>14.696349999999995</v>
      </c>
      <c r="J1046" s="7">
        <f t="shared" si="81"/>
        <v>29.052899999999994</v>
      </c>
      <c r="K1046" s="7">
        <f t="shared" si="83"/>
        <v>16.729918872472858</v>
      </c>
    </row>
    <row r="1047" spans="1:11" ht="12.75" x14ac:dyDescent="0.2">
      <c r="A1047" s="2">
        <v>1957.07</v>
      </c>
      <c r="B1047" s="7">
        <v>48.51</v>
      </c>
      <c r="C1047" s="7">
        <v>1.74</v>
      </c>
      <c r="D1047" s="7">
        <v>3.4366699999999999</v>
      </c>
      <c r="E1047" s="7">
        <v>28.3</v>
      </c>
      <c r="F1047" s="7">
        <f t="shared" si="82"/>
        <v>1957.5416666665881</v>
      </c>
      <c r="G1047" s="7">
        <v>3.93</v>
      </c>
      <c r="H1047" s="7">
        <f t="shared" si="79"/>
        <v>409.18013586572425</v>
      </c>
      <c r="I1047" s="7">
        <f t="shared" si="80"/>
        <v>14.676838515901059</v>
      </c>
      <c r="J1047" s="7">
        <f t="shared" si="81"/>
        <v>28.988190012897523</v>
      </c>
      <c r="K1047" s="7">
        <f t="shared" si="83"/>
        <v>16.868882383979788</v>
      </c>
    </row>
    <row r="1048" spans="1:11" ht="12.75" x14ac:dyDescent="0.2">
      <c r="A1048" s="2">
        <v>1957.08</v>
      </c>
      <c r="B1048" s="7">
        <v>45.84</v>
      </c>
      <c r="C1048" s="7">
        <v>1.75</v>
      </c>
      <c r="D1048" s="7">
        <v>3.4533299999999998</v>
      </c>
      <c r="E1048" s="7">
        <v>28.3</v>
      </c>
      <c r="F1048" s="7">
        <f t="shared" si="82"/>
        <v>1957.6249999999213</v>
      </c>
      <c r="G1048" s="7">
        <v>3.93</v>
      </c>
      <c r="H1048" s="7">
        <f t="shared" si="79"/>
        <v>386.65878021201411</v>
      </c>
      <c r="I1048" s="7">
        <f t="shared" si="80"/>
        <v>14.761188162544167</v>
      </c>
      <c r="J1048" s="7">
        <f t="shared" si="81"/>
        <v>29.12871652420494</v>
      </c>
      <c r="K1048" s="7">
        <f t="shared" si="83"/>
        <v>15.868942729452238</v>
      </c>
    </row>
    <row r="1049" spans="1:11" ht="12.75" x14ac:dyDescent="0.2">
      <c r="A1049" s="2">
        <v>1957.09</v>
      </c>
      <c r="B1049" s="7">
        <v>43.98</v>
      </c>
      <c r="C1049" s="7">
        <v>1.76</v>
      </c>
      <c r="D1049" s="7">
        <v>3.47</v>
      </c>
      <c r="E1049" s="7">
        <v>28.3</v>
      </c>
      <c r="F1049" s="7">
        <f t="shared" si="82"/>
        <v>1957.7083333332546</v>
      </c>
      <c r="G1049" s="7">
        <v>3.92</v>
      </c>
      <c r="H1049" s="7">
        <f t="shared" si="79"/>
        <v>370.96974593639567</v>
      </c>
      <c r="I1049" s="7">
        <f t="shared" si="80"/>
        <v>14.845537809187276</v>
      </c>
      <c r="J1049" s="7">
        <f t="shared" si="81"/>
        <v>29.269327385159006</v>
      </c>
      <c r="K1049" s="7">
        <f t="shared" si="83"/>
        <v>15.157274488962207</v>
      </c>
    </row>
    <row r="1050" spans="1:11" ht="12.75" x14ac:dyDescent="0.2">
      <c r="A1050" s="2">
        <v>1957.1</v>
      </c>
      <c r="B1050" s="7">
        <v>41.24</v>
      </c>
      <c r="C1050" s="7">
        <v>1.77</v>
      </c>
      <c r="D1050" s="7">
        <v>3.4366699999999999</v>
      </c>
      <c r="E1050" s="7">
        <v>28.3</v>
      </c>
      <c r="F1050" s="7">
        <f t="shared" si="82"/>
        <v>1957.7916666665878</v>
      </c>
      <c r="G1050" s="7">
        <v>3.97</v>
      </c>
      <c r="H1050" s="7">
        <f t="shared" si="79"/>
        <v>347.85794275618372</v>
      </c>
      <c r="I1050" s="7">
        <f t="shared" si="80"/>
        <v>14.929887455830386</v>
      </c>
      <c r="J1050" s="7">
        <f t="shared" si="81"/>
        <v>28.988190012897523</v>
      </c>
      <c r="K1050" s="7">
        <f t="shared" si="83"/>
        <v>14.149451489483532</v>
      </c>
    </row>
    <row r="1051" spans="1:11" ht="12.75" x14ac:dyDescent="0.2">
      <c r="A1051" s="2">
        <v>1957.11</v>
      </c>
      <c r="B1051" s="7">
        <v>40.35</v>
      </c>
      <c r="C1051" s="7">
        <v>1.78</v>
      </c>
      <c r="D1051" s="7">
        <v>3.40333</v>
      </c>
      <c r="E1051" s="7">
        <v>28.4</v>
      </c>
      <c r="F1051" s="7">
        <f t="shared" si="82"/>
        <v>1957.8749999999211</v>
      </c>
      <c r="G1051" s="7">
        <v>3.72</v>
      </c>
      <c r="H1051" s="7">
        <f t="shared" si="79"/>
        <v>339.15240580985915</v>
      </c>
      <c r="I1051" s="7">
        <f t="shared" si="80"/>
        <v>14.961370070422534</v>
      </c>
      <c r="J1051" s="7">
        <f t="shared" si="81"/>
        <v>28.605887416725349</v>
      </c>
      <c r="K1051" s="7">
        <f t="shared" si="83"/>
        <v>13.736242235298482</v>
      </c>
    </row>
    <row r="1052" spans="1:11" ht="12.75" x14ac:dyDescent="0.2">
      <c r="A1052" s="2">
        <v>1957.12</v>
      </c>
      <c r="B1052" s="7">
        <v>40.33</v>
      </c>
      <c r="C1052" s="7">
        <v>1.79</v>
      </c>
      <c r="D1052" s="7">
        <v>3.37</v>
      </c>
      <c r="E1052" s="7">
        <v>28.4</v>
      </c>
      <c r="F1052" s="7">
        <f t="shared" si="82"/>
        <v>1957.9583333332544</v>
      </c>
      <c r="G1052" s="7">
        <v>3.21</v>
      </c>
      <c r="H1052" s="7">
        <f t="shared" si="79"/>
        <v>338.984300528169</v>
      </c>
      <c r="I1052" s="7">
        <f t="shared" si="80"/>
        <v>15.045422711267605</v>
      </c>
      <c r="J1052" s="7">
        <f t="shared" si="81"/>
        <v>28.325739964788728</v>
      </c>
      <c r="K1052" s="7">
        <f t="shared" si="83"/>
        <v>13.673246057951381</v>
      </c>
    </row>
    <row r="1053" spans="1:11" ht="12.75" x14ac:dyDescent="0.2">
      <c r="A1053" s="2">
        <v>1958.01</v>
      </c>
      <c r="B1053" s="7">
        <v>41.12</v>
      </c>
      <c r="C1053" s="7">
        <v>1.7833300000000001</v>
      </c>
      <c r="D1053" s="7">
        <v>3.2933300000000001</v>
      </c>
      <c r="E1053" s="7">
        <v>28.6</v>
      </c>
      <c r="F1053" s="7">
        <f t="shared" si="82"/>
        <v>1958.0416666665876</v>
      </c>
      <c r="G1053" s="7">
        <v>3.09</v>
      </c>
      <c r="H1053" s="7">
        <f t="shared" si="79"/>
        <v>343.20750489510482</v>
      </c>
      <c r="I1053" s="7">
        <f t="shared" si="80"/>
        <v>14.884538903321674</v>
      </c>
      <c r="J1053" s="7">
        <f t="shared" si="81"/>
        <v>27.487732784440556</v>
      </c>
      <c r="K1053" s="7">
        <f t="shared" si="83"/>
        <v>13.78843155230763</v>
      </c>
    </row>
    <row r="1054" spans="1:11" ht="12.75" x14ac:dyDescent="0.2">
      <c r="A1054" s="2">
        <v>1958.02</v>
      </c>
      <c r="B1054" s="7">
        <v>41.26</v>
      </c>
      <c r="C1054" s="7">
        <v>1.77667</v>
      </c>
      <c r="D1054" s="7">
        <v>3.2166700000000001</v>
      </c>
      <c r="E1054" s="7">
        <v>28.6</v>
      </c>
      <c r="F1054" s="7">
        <f t="shared" si="82"/>
        <v>1958.1249999999209</v>
      </c>
      <c r="G1054" s="7">
        <v>3.05</v>
      </c>
      <c r="H1054" s="7">
        <f t="shared" si="79"/>
        <v>344.37601293706285</v>
      </c>
      <c r="I1054" s="7">
        <f t="shared" si="80"/>
        <v>14.828951306468529</v>
      </c>
      <c r="J1054" s="7">
        <f t="shared" si="81"/>
        <v>26.847891166608388</v>
      </c>
      <c r="K1054" s="7">
        <f t="shared" si="83"/>
        <v>13.784906390337676</v>
      </c>
    </row>
    <row r="1055" spans="1:11" ht="12.75" x14ac:dyDescent="0.2">
      <c r="A1055" s="2">
        <v>1958.03</v>
      </c>
      <c r="B1055" s="7">
        <v>42.11</v>
      </c>
      <c r="C1055" s="7">
        <v>1.77</v>
      </c>
      <c r="D1055" s="7">
        <v>3.14</v>
      </c>
      <c r="E1055" s="7">
        <v>28.8</v>
      </c>
      <c r="F1055" s="7">
        <f t="shared" si="82"/>
        <v>1958.2083333332541</v>
      </c>
      <c r="G1055" s="7">
        <v>2.98</v>
      </c>
      <c r="H1055" s="7">
        <f t="shared" si="79"/>
        <v>349.02975850694435</v>
      </c>
      <c r="I1055" s="7">
        <f t="shared" si="80"/>
        <v>14.67068802083333</v>
      </c>
      <c r="J1055" s="7">
        <f t="shared" si="81"/>
        <v>26.025966319444439</v>
      </c>
      <c r="K1055" s="7">
        <f t="shared" si="83"/>
        <v>13.925589923892934</v>
      </c>
    </row>
    <row r="1056" spans="1:11" ht="12.75" x14ac:dyDescent="0.2">
      <c r="A1056" s="2">
        <v>1958.04</v>
      </c>
      <c r="B1056" s="7">
        <v>42.34</v>
      </c>
      <c r="C1056" s="7">
        <v>1.75667</v>
      </c>
      <c r="D1056" s="7">
        <v>3.07</v>
      </c>
      <c r="E1056" s="7">
        <v>28.9</v>
      </c>
      <c r="F1056" s="7">
        <f t="shared" si="82"/>
        <v>1958.2916666665874</v>
      </c>
      <c r="G1056" s="7">
        <v>2.88</v>
      </c>
      <c r="H1056" s="7">
        <f t="shared" si="79"/>
        <v>349.72180726643597</v>
      </c>
      <c r="I1056" s="7">
        <f t="shared" si="80"/>
        <v>14.509820670069201</v>
      </c>
      <c r="J1056" s="7">
        <f t="shared" si="81"/>
        <v>25.357721972318338</v>
      </c>
      <c r="K1056" s="7">
        <f t="shared" si="83"/>
        <v>13.913501765262776</v>
      </c>
    </row>
    <row r="1057" spans="1:11" ht="12.75" x14ac:dyDescent="0.2">
      <c r="A1057" s="2">
        <v>1958.05</v>
      </c>
      <c r="B1057" s="7">
        <v>43.7</v>
      </c>
      <c r="C1057" s="7">
        <v>1.74333</v>
      </c>
      <c r="D1057" s="7">
        <v>3</v>
      </c>
      <c r="E1057" s="7">
        <v>28.9</v>
      </c>
      <c r="F1057" s="7">
        <f t="shared" si="82"/>
        <v>1958.3749999999206</v>
      </c>
      <c r="G1057" s="7">
        <v>2.92</v>
      </c>
      <c r="H1057" s="7">
        <f t="shared" si="79"/>
        <v>360.95519550173009</v>
      </c>
      <c r="I1057" s="7">
        <f t="shared" si="80"/>
        <v>14.399634347231832</v>
      </c>
      <c r="J1057" s="7">
        <f t="shared" si="81"/>
        <v>24.779532871972318</v>
      </c>
      <c r="K1057" s="7">
        <f t="shared" si="83"/>
        <v>14.323824968409225</v>
      </c>
    </row>
    <row r="1058" spans="1:11" ht="12.75" x14ac:dyDescent="0.2">
      <c r="A1058" s="2">
        <v>1958.06</v>
      </c>
      <c r="B1058" s="7">
        <v>44.75</v>
      </c>
      <c r="C1058" s="7">
        <v>1.73</v>
      </c>
      <c r="D1058" s="7">
        <v>2.93</v>
      </c>
      <c r="E1058" s="7">
        <v>28.9</v>
      </c>
      <c r="F1058" s="7">
        <f t="shared" si="82"/>
        <v>1958.4583333332539</v>
      </c>
      <c r="G1058" s="7">
        <v>2.97</v>
      </c>
      <c r="H1058" s="7">
        <f t="shared" si="79"/>
        <v>369.62803200692036</v>
      </c>
      <c r="I1058" s="7">
        <f t="shared" si="80"/>
        <v>14.289530622837368</v>
      </c>
      <c r="J1058" s="7">
        <f t="shared" si="81"/>
        <v>24.201343771626298</v>
      </c>
      <c r="K1058" s="7">
        <f t="shared" si="83"/>
        <v>14.635555551956262</v>
      </c>
    </row>
    <row r="1059" spans="1:11" ht="12.75" x14ac:dyDescent="0.2">
      <c r="A1059" s="2">
        <v>1958.07</v>
      </c>
      <c r="B1059" s="7">
        <v>45.98</v>
      </c>
      <c r="C1059" s="7">
        <v>1.73</v>
      </c>
      <c r="D1059" s="7">
        <v>2.9133300000000002</v>
      </c>
      <c r="E1059" s="7">
        <v>29</v>
      </c>
      <c r="F1059" s="7">
        <f t="shared" si="82"/>
        <v>1958.5416666665872</v>
      </c>
      <c r="G1059" s="7">
        <v>3.2</v>
      </c>
      <c r="H1059" s="7">
        <f t="shared" si="79"/>
        <v>378.47802793103438</v>
      </c>
      <c r="I1059" s="7">
        <f t="shared" si="80"/>
        <v>14.240256379310342</v>
      </c>
      <c r="J1059" s="7">
        <f t="shared" si="81"/>
        <v>23.980674056379307</v>
      </c>
      <c r="K1059" s="7">
        <f t="shared" si="83"/>
        <v>14.957457101901127</v>
      </c>
    </row>
    <row r="1060" spans="1:11" ht="12.75" x14ac:dyDescent="0.2">
      <c r="A1060" s="2">
        <v>1958.08</v>
      </c>
      <c r="B1060" s="7">
        <v>47.7</v>
      </c>
      <c r="C1060" s="7">
        <v>1.73</v>
      </c>
      <c r="D1060" s="7">
        <v>2.8966699999999999</v>
      </c>
      <c r="E1060" s="7">
        <v>28.9</v>
      </c>
      <c r="F1060" s="7">
        <f t="shared" si="82"/>
        <v>1958.6249999999204</v>
      </c>
      <c r="G1060" s="7">
        <v>3.54</v>
      </c>
      <c r="H1060" s="7">
        <f t="shared" si="79"/>
        <v>393.99457266435985</v>
      </c>
      <c r="I1060" s="7">
        <f t="shared" si="80"/>
        <v>14.289530622837368</v>
      </c>
      <c r="J1060" s="7">
        <f t="shared" si="81"/>
        <v>23.926043161418679</v>
      </c>
      <c r="K1060" s="7">
        <f t="shared" si="83"/>
        <v>15.544566891165914</v>
      </c>
    </row>
    <row r="1061" spans="1:11" ht="12.75" x14ac:dyDescent="0.2">
      <c r="A1061" s="2">
        <v>1958.09</v>
      </c>
      <c r="B1061" s="7">
        <v>48.96</v>
      </c>
      <c r="C1061" s="7">
        <v>1.73</v>
      </c>
      <c r="D1061" s="7">
        <v>2.88</v>
      </c>
      <c r="E1061" s="7">
        <v>28.9</v>
      </c>
      <c r="F1061" s="7">
        <f t="shared" si="82"/>
        <v>1958.7083333332537</v>
      </c>
      <c r="G1061" s="7">
        <v>3.76</v>
      </c>
      <c r="H1061" s="7">
        <f t="shared" si="79"/>
        <v>404.40197647058818</v>
      </c>
      <c r="I1061" s="7">
        <f t="shared" si="80"/>
        <v>14.289530622837368</v>
      </c>
      <c r="J1061" s="7">
        <f t="shared" si="81"/>
        <v>23.788351557093421</v>
      </c>
      <c r="K1061" s="7">
        <f t="shared" si="83"/>
        <v>15.931923184092833</v>
      </c>
    </row>
    <row r="1062" spans="1:11" ht="12.75" x14ac:dyDescent="0.2">
      <c r="A1062" s="2">
        <v>1958.1</v>
      </c>
      <c r="B1062" s="7">
        <v>50.95</v>
      </c>
      <c r="C1062" s="7">
        <v>1.7366699999999999</v>
      </c>
      <c r="D1062" s="7">
        <v>2.8833299999999999</v>
      </c>
      <c r="E1062" s="7">
        <v>28.9</v>
      </c>
      <c r="F1062" s="7">
        <f t="shared" si="82"/>
        <v>1958.7916666665869</v>
      </c>
      <c r="G1062" s="7">
        <v>3.8</v>
      </c>
      <c r="H1062" s="7">
        <f t="shared" si="79"/>
        <v>420.83906660899652</v>
      </c>
      <c r="I1062" s="7">
        <f t="shared" si="80"/>
        <v>14.344623784256054</v>
      </c>
      <c r="J1062" s="7">
        <f t="shared" si="81"/>
        <v>23.815856838581315</v>
      </c>
      <c r="K1062" s="7">
        <f t="shared" si="83"/>
        <v>16.559803310351558</v>
      </c>
    </row>
    <row r="1063" spans="1:11" ht="12.75" x14ac:dyDescent="0.2">
      <c r="A1063" s="2">
        <v>1958.11</v>
      </c>
      <c r="B1063" s="7">
        <v>52.5</v>
      </c>
      <c r="C1063" s="7">
        <v>1.74333</v>
      </c>
      <c r="D1063" s="7">
        <v>2.8866700000000001</v>
      </c>
      <c r="E1063" s="7">
        <v>29</v>
      </c>
      <c r="F1063" s="7">
        <f t="shared" si="82"/>
        <v>1958.8749999999202</v>
      </c>
      <c r="G1063" s="7">
        <v>3.74</v>
      </c>
      <c r="H1063" s="7">
        <f t="shared" si="79"/>
        <v>432.14650862068959</v>
      </c>
      <c r="I1063" s="7">
        <f t="shared" si="80"/>
        <v>14.349980435689652</v>
      </c>
      <c r="J1063" s="7">
        <f t="shared" si="81"/>
        <v>23.761225943620687</v>
      </c>
      <c r="K1063" s="7">
        <f t="shared" si="83"/>
        <v>16.988883579386322</v>
      </c>
    </row>
    <row r="1064" spans="1:11" ht="12.75" x14ac:dyDescent="0.2">
      <c r="A1064" s="2">
        <v>1958.12</v>
      </c>
      <c r="B1064" s="7">
        <v>53.49</v>
      </c>
      <c r="C1064" s="7">
        <v>1.75</v>
      </c>
      <c r="D1064" s="7">
        <v>2.89</v>
      </c>
      <c r="E1064" s="7">
        <v>28.9</v>
      </c>
      <c r="F1064" s="7">
        <f t="shared" si="82"/>
        <v>1958.9583333332534</v>
      </c>
      <c r="G1064" s="7">
        <v>3.86</v>
      </c>
      <c r="H1064" s="7">
        <f t="shared" si="79"/>
        <v>441.81907110726638</v>
      </c>
      <c r="I1064" s="7">
        <f t="shared" si="80"/>
        <v>14.454727508650517</v>
      </c>
      <c r="J1064" s="7">
        <f t="shared" si="81"/>
        <v>23.870949999999997</v>
      </c>
      <c r="K1064" s="7">
        <f t="shared" si="83"/>
        <v>17.358357365369951</v>
      </c>
    </row>
    <row r="1065" spans="1:11" ht="12.75" x14ac:dyDescent="0.2">
      <c r="A1065" s="2">
        <v>1959.01</v>
      </c>
      <c r="B1065" s="7">
        <v>55.62</v>
      </c>
      <c r="C1065" s="7">
        <v>1.75667</v>
      </c>
      <c r="D1065" s="7">
        <v>2.96333</v>
      </c>
      <c r="E1065" s="7">
        <v>29</v>
      </c>
      <c r="F1065" s="7">
        <f t="shared" si="82"/>
        <v>1959.0416666665867</v>
      </c>
      <c r="G1065" s="7">
        <v>4.0199999999999996</v>
      </c>
      <c r="H1065" s="7">
        <f t="shared" si="79"/>
        <v>457.82835827586194</v>
      </c>
      <c r="I1065" s="7">
        <f t="shared" si="80"/>
        <v>14.459786805689651</v>
      </c>
      <c r="J1065" s="7">
        <f t="shared" si="81"/>
        <v>24.392242159827585</v>
      </c>
      <c r="K1065" s="7">
        <f t="shared" si="83"/>
        <v>17.980339342993382</v>
      </c>
    </row>
    <row r="1066" spans="1:11" ht="12.75" x14ac:dyDescent="0.2">
      <c r="A1066" s="2">
        <v>1959.02</v>
      </c>
      <c r="B1066" s="7">
        <v>54.77</v>
      </c>
      <c r="C1066" s="7">
        <v>1.7633300000000001</v>
      </c>
      <c r="D1066" s="7">
        <v>3.03667</v>
      </c>
      <c r="E1066" s="7">
        <v>28.9</v>
      </c>
      <c r="F1066" s="7">
        <f t="shared" si="82"/>
        <v>1959.12499999992</v>
      </c>
      <c r="G1066" s="7">
        <v>3.96</v>
      </c>
      <c r="H1066" s="7">
        <f t="shared" si="79"/>
        <v>452.39167179930791</v>
      </c>
      <c r="I1066" s="7">
        <f t="shared" si="80"/>
        <v>14.564831233044982</v>
      </c>
      <c r="J1066" s="7">
        <f t="shared" si="81"/>
        <v>25.082421362110725</v>
      </c>
      <c r="K1066" s="7">
        <f t="shared" si="83"/>
        <v>17.759169263611408</v>
      </c>
    </row>
    <row r="1067" spans="1:11" ht="12.75" x14ac:dyDescent="0.2">
      <c r="A1067" s="2">
        <v>1959.03</v>
      </c>
      <c r="B1067" s="7">
        <v>56.16</v>
      </c>
      <c r="C1067" s="7">
        <v>1.77</v>
      </c>
      <c r="D1067" s="7">
        <v>3.11</v>
      </c>
      <c r="E1067" s="7">
        <v>28.9</v>
      </c>
      <c r="F1067" s="7">
        <f t="shared" si="82"/>
        <v>1959.2083333332532</v>
      </c>
      <c r="G1067" s="7">
        <v>3.99</v>
      </c>
      <c r="H1067" s="7">
        <f t="shared" si="79"/>
        <v>463.87285536332172</v>
      </c>
      <c r="I1067" s="7">
        <f t="shared" si="80"/>
        <v>14.619924394463666</v>
      </c>
      <c r="J1067" s="7">
        <f t="shared" si="81"/>
        <v>25.688115743944632</v>
      </c>
      <c r="K1067" s="7">
        <f t="shared" si="83"/>
        <v>18.200871845485626</v>
      </c>
    </row>
    <row r="1068" spans="1:11" ht="12.75" x14ac:dyDescent="0.2">
      <c r="A1068" s="2">
        <v>1959.04</v>
      </c>
      <c r="B1068" s="7">
        <v>57.1</v>
      </c>
      <c r="C1068" s="7">
        <v>1.77667</v>
      </c>
      <c r="D1068" s="7">
        <v>3.2066699999999999</v>
      </c>
      <c r="E1068" s="7">
        <v>29</v>
      </c>
      <c r="F1068" s="7">
        <f t="shared" si="82"/>
        <v>1959.2916666665865</v>
      </c>
      <c r="G1068" s="7">
        <v>4.12</v>
      </c>
      <c r="H1068" s="7">
        <f t="shared" si="79"/>
        <v>470.01077413793098</v>
      </c>
      <c r="I1068" s="7">
        <f t="shared" si="80"/>
        <v>14.624414047068964</v>
      </c>
      <c r="J1068" s="7">
        <f t="shared" si="81"/>
        <v>26.39526180568965</v>
      </c>
      <c r="K1068" s="7">
        <f t="shared" si="83"/>
        <v>18.430753048783405</v>
      </c>
    </row>
    <row r="1069" spans="1:11" ht="12.75" x14ac:dyDescent="0.2">
      <c r="A1069" s="2">
        <v>1959.05</v>
      </c>
      <c r="B1069" s="7">
        <v>57.96</v>
      </c>
      <c r="C1069" s="7">
        <v>1.7833300000000001</v>
      </c>
      <c r="D1069" s="7">
        <v>3.3033299999999999</v>
      </c>
      <c r="E1069" s="7">
        <v>29</v>
      </c>
      <c r="F1069" s="7">
        <f t="shared" si="82"/>
        <v>1959.3749999999197</v>
      </c>
      <c r="G1069" s="7">
        <v>4.3099999999999996</v>
      </c>
      <c r="H1069" s="7">
        <f t="shared" si="79"/>
        <v>477.08974551724128</v>
      </c>
      <c r="I1069" s="7">
        <f t="shared" si="80"/>
        <v>14.679234918448273</v>
      </c>
      <c r="J1069" s="7">
        <f t="shared" si="81"/>
        <v>27.190905263275859</v>
      </c>
      <c r="K1069" s="7">
        <f t="shared" si="83"/>
        <v>18.692721439594166</v>
      </c>
    </row>
    <row r="1070" spans="1:11" ht="12.75" x14ac:dyDescent="0.2">
      <c r="A1070" s="2">
        <v>1959.06</v>
      </c>
      <c r="B1070" s="7">
        <v>57.46</v>
      </c>
      <c r="C1070" s="7">
        <v>1.79</v>
      </c>
      <c r="D1070" s="7">
        <v>3.4</v>
      </c>
      <c r="E1070" s="7">
        <v>29.1</v>
      </c>
      <c r="F1070" s="7">
        <f t="shared" si="82"/>
        <v>1959.458333333253</v>
      </c>
      <c r="G1070" s="7">
        <v>4.34</v>
      </c>
      <c r="H1070" s="7">
        <f t="shared" si="79"/>
        <v>471.34872405498271</v>
      </c>
      <c r="I1070" s="7">
        <f t="shared" si="80"/>
        <v>14.683505326460478</v>
      </c>
      <c r="J1070" s="7">
        <f t="shared" si="81"/>
        <v>27.890457044673536</v>
      </c>
      <c r="K1070" s="7">
        <f t="shared" si="83"/>
        <v>18.448591397066465</v>
      </c>
    </row>
    <row r="1071" spans="1:11" ht="12.75" x14ac:dyDescent="0.2">
      <c r="A1071" s="2">
        <v>1959.07</v>
      </c>
      <c r="B1071" s="7">
        <v>59.74</v>
      </c>
      <c r="C1071" s="7">
        <v>1.79667</v>
      </c>
      <c r="D1071" s="7">
        <v>3.41</v>
      </c>
      <c r="E1071" s="7">
        <v>29.2</v>
      </c>
      <c r="F1071" s="7">
        <f t="shared" si="82"/>
        <v>1959.5416666665863</v>
      </c>
      <c r="G1071" s="7">
        <v>4.4000000000000004</v>
      </c>
      <c r="H1071" s="7">
        <f t="shared" si="79"/>
        <v>488.37347705479448</v>
      </c>
      <c r="I1071" s="7">
        <f t="shared" si="80"/>
        <v>14.687746485102737</v>
      </c>
      <c r="J1071" s="7">
        <f t="shared" si="81"/>
        <v>27.876691609589038</v>
      </c>
      <c r="K1071" s="7">
        <f t="shared" si="83"/>
        <v>19.090533975796497</v>
      </c>
    </row>
    <row r="1072" spans="1:11" ht="12.75" x14ac:dyDescent="0.2">
      <c r="A1072" s="2">
        <v>1959.08</v>
      </c>
      <c r="B1072" s="7">
        <v>59.4</v>
      </c>
      <c r="C1072" s="7">
        <v>1.8033300000000001</v>
      </c>
      <c r="D1072" s="7">
        <v>3.42</v>
      </c>
      <c r="E1072" s="7">
        <v>29.2</v>
      </c>
      <c r="F1072" s="7">
        <f t="shared" si="82"/>
        <v>1959.6249999999195</v>
      </c>
      <c r="G1072" s="7">
        <v>4.43</v>
      </c>
      <c r="H1072" s="7">
        <f t="shared" si="79"/>
        <v>485.59398287671223</v>
      </c>
      <c r="I1072" s="7">
        <f t="shared" si="80"/>
        <v>14.742191871061642</v>
      </c>
      <c r="J1072" s="7">
        <f t="shared" si="81"/>
        <v>27.958441438356161</v>
      </c>
      <c r="K1072" s="7">
        <f t="shared" si="83"/>
        <v>18.958803640750194</v>
      </c>
    </row>
    <row r="1073" spans="1:11" ht="12.75" x14ac:dyDescent="0.2">
      <c r="A1073" s="2">
        <v>1959.09</v>
      </c>
      <c r="B1073" s="7">
        <v>57.05</v>
      </c>
      <c r="C1073" s="7">
        <v>1.81</v>
      </c>
      <c r="D1073" s="7">
        <v>3.43</v>
      </c>
      <c r="E1073" s="7">
        <v>29.3</v>
      </c>
      <c r="F1073" s="7">
        <f t="shared" si="82"/>
        <v>1959.7083333332528</v>
      </c>
      <c r="G1073" s="7">
        <v>4.68</v>
      </c>
      <c r="H1073" s="7">
        <f t="shared" si="79"/>
        <v>464.79102303754257</v>
      </c>
      <c r="I1073" s="7">
        <f t="shared" si="80"/>
        <v>14.746218259385662</v>
      </c>
      <c r="J1073" s="7">
        <f t="shared" si="81"/>
        <v>27.944490955631395</v>
      </c>
      <c r="K1073" s="7">
        <f t="shared" si="83"/>
        <v>18.123290556758608</v>
      </c>
    </row>
    <row r="1074" spans="1:11" ht="12.75" x14ac:dyDescent="0.2">
      <c r="A1074" s="2">
        <v>1959.1</v>
      </c>
      <c r="B1074" s="7">
        <v>57</v>
      </c>
      <c r="C1074" s="7">
        <v>1.81667</v>
      </c>
      <c r="D1074" s="7">
        <v>3.4166699999999999</v>
      </c>
      <c r="E1074" s="7">
        <v>29.4</v>
      </c>
      <c r="F1074" s="7">
        <f t="shared" si="82"/>
        <v>1959.791666666586</v>
      </c>
      <c r="G1074" s="7">
        <v>4.53</v>
      </c>
      <c r="H1074" s="7">
        <f t="shared" si="79"/>
        <v>462.80413265306117</v>
      </c>
      <c r="I1074" s="7">
        <f t="shared" si="80"/>
        <v>14.750217257312924</v>
      </c>
      <c r="J1074" s="7">
        <f t="shared" si="81"/>
        <v>27.741210454591833</v>
      </c>
      <c r="K1074" s="7">
        <f t="shared" si="83"/>
        <v>18.021962441515413</v>
      </c>
    </row>
    <row r="1075" spans="1:11" ht="12.75" x14ac:dyDescent="0.2">
      <c r="A1075" s="2">
        <v>1959.11</v>
      </c>
      <c r="B1075" s="7">
        <v>57.23</v>
      </c>
      <c r="C1075" s="7">
        <v>1.8233299999999999</v>
      </c>
      <c r="D1075" s="7">
        <v>3.40333</v>
      </c>
      <c r="E1075" s="7">
        <v>29.4</v>
      </c>
      <c r="F1075" s="7">
        <f t="shared" si="82"/>
        <v>1959.8749999999193</v>
      </c>
      <c r="G1075" s="7">
        <v>4.53</v>
      </c>
      <c r="H1075" s="7">
        <f t="shared" si="79"/>
        <v>464.67158792516994</v>
      </c>
      <c r="I1075" s="7">
        <f t="shared" si="80"/>
        <v>14.804292266496596</v>
      </c>
      <c r="J1075" s="7">
        <f t="shared" si="81"/>
        <v>27.632898048809519</v>
      </c>
      <c r="K1075" s="7">
        <f t="shared" si="83"/>
        <v>18.071789130570203</v>
      </c>
    </row>
    <row r="1076" spans="1:11" ht="12.75" x14ac:dyDescent="0.2">
      <c r="A1076" s="2">
        <v>1959.12</v>
      </c>
      <c r="B1076" s="7">
        <v>59.06</v>
      </c>
      <c r="C1076" s="7">
        <v>1.83</v>
      </c>
      <c r="D1076" s="7">
        <v>3.39</v>
      </c>
      <c r="E1076" s="7">
        <v>29.4</v>
      </c>
      <c r="F1076" s="7">
        <f t="shared" si="82"/>
        <v>1959.9583333332525</v>
      </c>
      <c r="G1076" s="7">
        <v>4.6900000000000004</v>
      </c>
      <c r="H1076" s="7">
        <f t="shared" si="79"/>
        <v>479.53003639455784</v>
      </c>
      <c r="I1076" s="7">
        <f t="shared" si="80"/>
        <v>14.858448469387755</v>
      </c>
      <c r="J1076" s="7">
        <f t="shared" si="81"/>
        <v>27.524666836734696</v>
      </c>
      <c r="K1076" s="7">
        <f t="shared" si="83"/>
        <v>18.624728977900098</v>
      </c>
    </row>
    <row r="1077" spans="1:11" ht="12.75" x14ac:dyDescent="0.2">
      <c r="A1077" s="2">
        <v>1960.01</v>
      </c>
      <c r="B1077" s="7">
        <v>58.03</v>
      </c>
      <c r="C1077" s="7">
        <v>1.8666700000000001</v>
      </c>
      <c r="D1077" s="7">
        <v>3.39</v>
      </c>
      <c r="E1077" s="7">
        <v>29.3</v>
      </c>
      <c r="F1077" s="7">
        <f t="shared" si="82"/>
        <v>1960.0416666665858</v>
      </c>
      <c r="G1077" s="7">
        <v>4.72</v>
      </c>
      <c r="H1077" s="7">
        <f t="shared" si="79"/>
        <v>472.77516331058013</v>
      </c>
      <c r="I1077" s="7">
        <f t="shared" si="80"/>
        <v>15.207913391296925</v>
      </c>
      <c r="J1077" s="7">
        <f t="shared" si="81"/>
        <v>27.618607679180887</v>
      </c>
      <c r="K1077" s="7">
        <f t="shared" si="83"/>
        <v>18.338284994375552</v>
      </c>
    </row>
    <row r="1078" spans="1:11" ht="12.75" x14ac:dyDescent="0.2">
      <c r="A1078" s="2">
        <v>1960.02</v>
      </c>
      <c r="B1078" s="7">
        <v>55.78</v>
      </c>
      <c r="C1078" s="7">
        <v>1.90333</v>
      </c>
      <c r="D1078" s="7">
        <v>3.39</v>
      </c>
      <c r="E1078" s="7">
        <v>29.4</v>
      </c>
      <c r="F1078" s="7">
        <f t="shared" si="82"/>
        <v>1960.1249999999191</v>
      </c>
      <c r="G1078" s="7">
        <v>4.49</v>
      </c>
      <c r="H1078" s="7">
        <f t="shared" si="79"/>
        <v>452.89850034013602</v>
      </c>
      <c r="I1078" s="7">
        <f t="shared" si="80"/>
        <v>15.453841926360541</v>
      </c>
      <c r="J1078" s="7">
        <f t="shared" si="81"/>
        <v>27.524666836734696</v>
      </c>
      <c r="K1078" s="7">
        <f t="shared" si="83"/>
        <v>17.545275108945969</v>
      </c>
    </row>
    <row r="1079" spans="1:11" ht="12.75" x14ac:dyDescent="0.2">
      <c r="A1079" s="2">
        <v>1960.03</v>
      </c>
      <c r="B1079" s="7">
        <v>55.02</v>
      </c>
      <c r="C1079" s="7">
        <v>1.94</v>
      </c>
      <c r="D1079" s="7">
        <v>3.39</v>
      </c>
      <c r="E1079" s="7">
        <v>29.4</v>
      </c>
      <c r="F1079" s="7">
        <f t="shared" si="82"/>
        <v>1960.2083333332523</v>
      </c>
      <c r="G1079" s="7">
        <v>4.25</v>
      </c>
      <c r="H1079" s="7">
        <f t="shared" si="79"/>
        <v>446.72777857142859</v>
      </c>
      <c r="I1079" s="7">
        <f t="shared" si="80"/>
        <v>15.751579251700679</v>
      </c>
      <c r="J1079" s="7">
        <f t="shared" si="81"/>
        <v>27.524666836734696</v>
      </c>
      <c r="K1079" s="7">
        <f t="shared" si="83"/>
        <v>17.286020720522146</v>
      </c>
    </row>
    <row r="1080" spans="1:11" ht="12.75" x14ac:dyDescent="0.2">
      <c r="A1080" s="2">
        <v>1960.04</v>
      </c>
      <c r="B1080" s="7">
        <v>55.73</v>
      </c>
      <c r="C1080" s="7">
        <v>1.94333</v>
      </c>
      <c r="D1080" s="7">
        <v>3.34667</v>
      </c>
      <c r="E1080" s="7">
        <v>29.5</v>
      </c>
      <c r="F1080" s="7">
        <f t="shared" si="82"/>
        <v>1960.2916666665856</v>
      </c>
      <c r="G1080" s="7">
        <v>4.28</v>
      </c>
      <c r="H1080" s="7">
        <f t="shared" si="79"/>
        <v>450.95865881355923</v>
      </c>
      <c r="I1080" s="7">
        <f t="shared" si="80"/>
        <v>15.725129919830506</v>
      </c>
      <c r="J1080" s="7">
        <f t="shared" si="81"/>
        <v>27.080743131016945</v>
      </c>
      <c r="K1080" s="7">
        <f t="shared" si="83"/>
        <v>17.429766947597198</v>
      </c>
    </row>
    <row r="1081" spans="1:11" ht="12.75" x14ac:dyDescent="0.2">
      <c r="A1081" s="2">
        <v>1960.05</v>
      </c>
      <c r="B1081" s="7">
        <v>55.22</v>
      </c>
      <c r="C1081" s="7">
        <v>1.9466699999999999</v>
      </c>
      <c r="D1081" s="7">
        <v>3.3033299999999999</v>
      </c>
      <c r="E1081" s="7">
        <v>29.5</v>
      </c>
      <c r="F1081" s="7">
        <f t="shared" si="82"/>
        <v>1960.3749999999188</v>
      </c>
      <c r="G1081" s="7">
        <v>4.3499999999999996</v>
      </c>
      <c r="H1081" s="7">
        <f t="shared" si="79"/>
        <v>446.83181661016943</v>
      </c>
      <c r="I1081" s="7">
        <f t="shared" si="80"/>
        <v>15.75215669033898</v>
      </c>
      <c r="J1081" s="7">
        <f t="shared" si="81"/>
        <v>26.730042462203386</v>
      </c>
      <c r="K1081" s="7">
        <f t="shared" si="83"/>
        <v>17.256170578727911</v>
      </c>
    </row>
    <row r="1082" spans="1:11" ht="12.75" x14ac:dyDescent="0.2">
      <c r="A1082" s="2">
        <v>1960.06</v>
      </c>
      <c r="B1082" s="7">
        <v>57.26</v>
      </c>
      <c r="C1082" s="7">
        <v>1.95</v>
      </c>
      <c r="D1082" s="7">
        <v>3.26</v>
      </c>
      <c r="E1082" s="7">
        <v>29.6</v>
      </c>
      <c r="F1082" s="7">
        <f t="shared" si="82"/>
        <v>1960.4583333332521</v>
      </c>
      <c r="G1082" s="7">
        <v>4.1500000000000004</v>
      </c>
      <c r="H1082" s="7">
        <f t="shared" si="79"/>
        <v>461.7738503378377</v>
      </c>
      <c r="I1082" s="7">
        <f t="shared" si="80"/>
        <v>15.725794763513511</v>
      </c>
      <c r="J1082" s="7">
        <f t="shared" si="81"/>
        <v>26.290303040540532</v>
      </c>
      <c r="K1082" s="7">
        <f t="shared" si="83"/>
        <v>17.823363817264738</v>
      </c>
    </row>
    <row r="1083" spans="1:11" ht="12.75" x14ac:dyDescent="0.2">
      <c r="A1083" s="2">
        <v>1960.07</v>
      </c>
      <c r="B1083" s="7">
        <v>55.84</v>
      </c>
      <c r="C1083" s="7">
        <v>1.95</v>
      </c>
      <c r="D1083" s="7">
        <v>3.2633299999999998</v>
      </c>
      <c r="E1083" s="7">
        <v>29.6</v>
      </c>
      <c r="F1083" s="7">
        <f t="shared" si="82"/>
        <v>1960.5416666665853</v>
      </c>
      <c r="G1083" s="7">
        <v>3.9</v>
      </c>
      <c r="H1083" s="7">
        <f t="shared" si="79"/>
        <v>450.32224594594589</v>
      </c>
      <c r="I1083" s="7">
        <f t="shared" si="80"/>
        <v>15.725794763513511</v>
      </c>
      <c r="J1083" s="7">
        <f t="shared" si="81"/>
        <v>26.317157859290532</v>
      </c>
      <c r="K1083" s="7">
        <f t="shared" si="83"/>
        <v>17.376806472898114</v>
      </c>
    </row>
    <row r="1084" spans="1:11" ht="12.75" x14ac:dyDescent="0.2">
      <c r="A1084" s="2">
        <v>1960.08</v>
      </c>
      <c r="B1084" s="7">
        <v>56.51</v>
      </c>
      <c r="C1084" s="7">
        <v>1.95</v>
      </c>
      <c r="D1084" s="7">
        <v>3.26667</v>
      </c>
      <c r="E1084" s="7">
        <v>29.6</v>
      </c>
      <c r="F1084" s="7">
        <f t="shared" si="82"/>
        <v>1960.6249999999186</v>
      </c>
      <c r="G1084" s="7">
        <v>3.8</v>
      </c>
      <c r="H1084" s="7">
        <f t="shared" si="79"/>
        <v>455.72546773648634</v>
      </c>
      <c r="I1084" s="7">
        <f t="shared" si="80"/>
        <v>15.725794763513511</v>
      </c>
      <c r="J1084" s="7">
        <f t="shared" si="81"/>
        <v>26.344093323141887</v>
      </c>
      <c r="K1084" s="7">
        <f t="shared" si="83"/>
        <v>17.582113039577667</v>
      </c>
    </row>
    <row r="1085" spans="1:11" ht="12.75" x14ac:dyDescent="0.2">
      <c r="A1085" s="2">
        <v>1960.09</v>
      </c>
      <c r="B1085" s="7">
        <v>54.81</v>
      </c>
      <c r="C1085" s="7">
        <v>1.95</v>
      </c>
      <c r="D1085" s="7">
        <v>3.27</v>
      </c>
      <c r="E1085" s="7">
        <v>29.6</v>
      </c>
      <c r="F1085" s="7">
        <f t="shared" si="82"/>
        <v>1960.7083333332519</v>
      </c>
      <c r="G1085" s="7">
        <v>3.8</v>
      </c>
      <c r="H1085" s="7">
        <f t="shared" si="79"/>
        <v>442.0158005067567</v>
      </c>
      <c r="I1085" s="7">
        <f t="shared" si="80"/>
        <v>15.725794763513511</v>
      </c>
      <c r="J1085" s="7">
        <f t="shared" si="81"/>
        <v>26.370948141891887</v>
      </c>
      <c r="K1085" s="7">
        <f t="shared" si="83"/>
        <v>17.052015467817665</v>
      </c>
    </row>
    <row r="1086" spans="1:11" ht="12.75" x14ac:dyDescent="0.2">
      <c r="A1086" s="2">
        <v>1960.1</v>
      </c>
      <c r="B1086" s="7">
        <v>53.73</v>
      </c>
      <c r="C1086" s="7">
        <v>1.95</v>
      </c>
      <c r="D1086" s="7">
        <v>3.27</v>
      </c>
      <c r="E1086" s="7">
        <v>29.8</v>
      </c>
      <c r="F1086" s="7">
        <f t="shared" si="82"/>
        <v>1960.7916666665851</v>
      </c>
      <c r="G1086" s="7">
        <v>3.89</v>
      </c>
      <c r="H1086" s="7">
        <f t="shared" si="79"/>
        <v>430.39803473154353</v>
      </c>
      <c r="I1086" s="7">
        <f t="shared" si="80"/>
        <v>15.620252516778521</v>
      </c>
      <c r="J1086" s="7">
        <f t="shared" si="81"/>
        <v>26.193961912751671</v>
      </c>
      <c r="K1086" s="7">
        <f t="shared" si="83"/>
        <v>16.60510453625103</v>
      </c>
    </row>
    <row r="1087" spans="1:11" ht="12.75" x14ac:dyDescent="0.2">
      <c r="A1087" s="2">
        <v>1960.11</v>
      </c>
      <c r="B1087" s="7">
        <v>55.47</v>
      </c>
      <c r="C1087" s="7">
        <v>1.95</v>
      </c>
      <c r="D1087" s="7">
        <v>3.27</v>
      </c>
      <c r="E1087" s="7">
        <v>29.8</v>
      </c>
      <c r="F1087" s="7">
        <f t="shared" si="82"/>
        <v>1960.8749999999184</v>
      </c>
      <c r="G1087" s="7">
        <v>3.93</v>
      </c>
      <c r="H1087" s="7">
        <f t="shared" si="79"/>
        <v>444.33610620805359</v>
      </c>
      <c r="I1087" s="7">
        <f t="shared" si="80"/>
        <v>15.620252516778521</v>
      </c>
      <c r="J1087" s="7">
        <f t="shared" si="81"/>
        <v>26.193961912751671</v>
      </c>
      <c r="K1087" s="7">
        <f t="shared" si="83"/>
        <v>17.146088452419008</v>
      </c>
    </row>
    <row r="1088" spans="1:11" ht="12.75" x14ac:dyDescent="0.2">
      <c r="A1088" s="2">
        <v>1960.12</v>
      </c>
      <c r="B1088" s="7">
        <v>56.8</v>
      </c>
      <c r="C1088" s="7">
        <v>1.95</v>
      </c>
      <c r="D1088" s="7">
        <v>3.27</v>
      </c>
      <c r="E1088" s="7">
        <v>29.8</v>
      </c>
      <c r="F1088" s="7">
        <f t="shared" si="82"/>
        <v>1960.9583333332516</v>
      </c>
      <c r="G1088" s="7">
        <v>3.84</v>
      </c>
      <c r="H1088" s="7">
        <f t="shared" si="79"/>
        <v>454.98991946308718</v>
      </c>
      <c r="I1088" s="7">
        <f t="shared" si="80"/>
        <v>15.620252516778521</v>
      </c>
      <c r="J1088" s="7">
        <f t="shared" si="81"/>
        <v>26.193961912751671</v>
      </c>
      <c r="K1088" s="7">
        <f t="shared" si="83"/>
        <v>17.562090833957132</v>
      </c>
    </row>
    <row r="1089" spans="1:11" ht="12.75" x14ac:dyDescent="0.2">
      <c r="A1089" s="2">
        <v>1961.01</v>
      </c>
      <c r="B1089" s="7">
        <v>59.72</v>
      </c>
      <c r="C1089" s="7">
        <v>1.9466699999999999</v>
      </c>
      <c r="D1089" s="7">
        <v>3.21</v>
      </c>
      <c r="E1089" s="7">
        <v>29.8</v>
      </c>
      <c r="F1089" s="7">
        <f t="shared" si="82"/>
        <v>1961.0416666665849</v>
      </c>
      <c r="G1089" s="7">
        <v>3.84</v>
      </c>
      <c r="H1089" s="7">
        <f t="shared" si="79"/>
        <v>478.38024630872474</v>
      </c>
      <c r="I1089" s="7">
        <f t="shared" si="80"/>
        <v>15.593577931711406</v>
      </c>
      <c r="J1089" s="7">
        <f t="shared" si="81"/>
        <v>25.713338758389256</v>
      </c>
      <c r="K1089" s="7">
        <f t="shared" si="83"/>
        <v>18.470416986477176</v>
      </c>
    </row>
    <row r="1090" spans="1:11" ht="12.75" x14ac:dyDescent="0.2">
      <c r="A1090" s="2">
        <v>1961.02</v>
      </c>
      <c r="B1090" s="7">
        <v>62.17</v>
      </c>
      <c r="C1090" s="7">
        <v>1.94333</v>
      </c>
      <c r="D1090" s="7">
        <v>3.15</v>
      </c>
      <c r="E1090" s="7">
        <v>29.8</v>
      </c>
      <c r="F1090" s="7">
        <f t="shared" si="82"/>
        <v>1961.1249999999181</v>
      </c>
      <c r="G1090" s="7">
        <v>3.78</v>
      </c>
      <c r="H1090" s="7">
        <f t="shared" si="79"/>
        <v>498.00569177852344</v>
      </c>
      <c r="I1090" s="7">
        <f t="shared" si="80"/>
        <v>15.566823242785231</v>
      </c>
      <c r="J1090" s="7">
        <f t="shared" si="81"/>
        <v>25.232715604026843</v>
      </c>
      <c r="K1090" s="7">
        <f t="shared" si="83"/>
        <v>19.234014498298361</v>
      </c>
    </row>
    <row r="1091" spans="1:11" ht="12.75" x14ac:dyDescent="0.2">
      <c r="A1091" s="2">
        <v>1961.03</v>
      </c>
      <c r="B1091" s="7">
        <v>64.12</v>
      </c>
      <c r="C1091" s="7">
        <v>1.94</v>
      </c>
      <c r="D1091" s="7">
        <v>3.09</v>
      </c>
      <c r="E1091" s="7">
        <v>29.8</v>
      </c>
      <c r="F1091" s="7">
        <f t="shared" si="82"/>
        <v>1961.2083333332514</v>
      </c>
      <c r="G1091" s="7">
        <v>3.74</v>
      </c>
      <c r="H1091" s="7">
        <f t="shared" si="79"/>
        <v>513.62594429530191</v>
      </c>
      <c r="I1091" s="7">
        <f t="shared" si="80"/>
        <v>15.540148657718118</v>
      </c>
      <c r="J1091" s="7">
        <f t="shared" si="81"/>
        <v>24.752092449664424</v>
      </c>
      <c r="K1091" s="7">
        <f t="shared" si="83"/>
        <v>19.844225272725573</v>
      </c>
    </row>
    <row r="1092" spans="1:11" ht="12.75" x14ac:dyDescent="0.2">
      <c r="A1092" s="2">
        <v>1961.04</v>
      </c>
      <c r="B1092" s="7">
        <v>65.83</v>
      </c>
      <c r="C1092" s="7">
        <v>1.94</v>
      </c>
      <c r="D1092" s="7">
        <v>3.07</v>
      </c>
      <c r="E1092" s="7">
        <v>29.8</v>
      </c>
      <c r="F1092" s="7">
        <f t="shared" si="82"/>
        <v>1961.2916666665847</v>
      </c>
      <c r="G1092" s="7">
        <v>3.78</v>
      </c>
      <c r="H1092" s="7">
        <f t="shared" si="79"/>
        <v>527.32370419463075</v>
      </c>
      <c r="I1092" s="7">
        <f t="shared" si="80"/>
        <v>15.540148657718118</v>
      </c>
      <c r="J1092" s="7">
        <f t="shared" si="81"/>
        <v>24.591884731543619</v>
      </c>
      <c r="K1092" s="7">
        <f t="shared" si="83"/>
        <v>20.382842975754784</v>
      </c>
    </row>
    <row r="1093" spans="1:11" ht="12.75" x14ac:dyDescent="0.2">
      <c r="A1093" s="2">
        <v>1961.05</v>
      </c>
      <c r="B1093" s="7">
        <v>66.5</v>
      </c>
      <c r="C1093" s="7">
        <v>1.94</v>
      </c>
      <c r="D1093" s="7">
        <v>3.05</v>
      </c>
      <c r="E1093" s="7">
        <v>29.8</v>
      </c>
      <c r="F1093" s="7">
        <f t="shared" si="82"/>
        <v>1961.3749999999179</v>
      </c>
      <c r="G1093" s="7">
        <v>3.71</v>
      </c>
      <c r="H1093" s="7">
        <f t="shared" si="79"/>
        <v>532.69066275167779</v>
      </c>
      <c r="I1093" s="7">
        <f t="shared" si="80"/>
        <v>15.540148657718118</v>
      </c>
      <c r="J1093" s="7">
        <f t="shared" si="81"/>
        <v>24.43167701342281</v>
      </c>
      <c r="K1093" s="7">
        <f t="shared" si="83"/>
        <v>20.598606843297347</v>
      </c>
    </row>
    <row r="1094" spans="1:11" ht="12.75" x14ac:dyDescent="0.2">
      <c r="A1094" s="2">
        <v>1961.06</v>
      </c>
      <c r="B1094" s="7">
        <v>65.62</v>
      </c>
      <c r="C1094" s="7">
        <v>1.94</v>
      </c>
      <c r="D1094" s="7">
        <v>3.03</v>
      </c>
      <c r="E1094" s="7">
        <v>29.8</v>
      </c>
      <c r="F1094" s="7">
        <f t="shared" si="82"/>
        <v>1961.4583333332512</v>
      </c>
      <c r="G1094" s="7">
        <v>3.88</v>
      </c>
      <c r="H1094" s="7">
        <f t="shared" si="79"/>
        <v>525.6415231543624</v>
      </c>
      <c r="I1094" s="7">
        <f t="shared" si="80"/>
        <v>15.540148657718118</v>
      </c>
      <c r="J1094" s="7">
        <f t="shared" si="81"/>
        <v>24.271469295302008</v>
      </c>
      <c r="K1094" s="7">
        <f t="shared" si="83"/>
        <v>20.332414551592304</v>
      </c>
    </row>
    <row r="1095" spans="1:11" ht="12.75" x14ac:dyDescent="0.2">
      <c r="A1095" s="2">
        <v>1961.07</v>
      </c>
      <c r="B1095" s="7">
        <v>65.44</v>
      </c>
      <c r="C1095" s="7">
        <v>1.9466699999999999</v>
      </c>
      <c r="D1095" s="7">
        <v>3.03667</v>
      </c>
      <c r="E1095" s="7">
        <v>30</v>
      </c>
      <c r="F1095" s="7">
        <f t="shared" si="82"/>
        <v>1961.5416666665844</v>
      </c>
      <c r="G1095" s="7">
        <v>3.92</v>
      </c>
      <c r="H1095" s="7">
        <f t="shared" si="79"/>
        <v>520.70498933333317</v>
      </c>
      <c r="I1095" s="7">
        <f t="shared" si="80"/>
        <v>15.489620745499996</v>
      </c>
      <c r="J1095" s="7">
        <f t="shared" si="81"/>
        <v>24.162732578833332</v>
      </c>
      <c r="K1095" s="7">
        <f t="shared" si="83"/>
        <v>20.146643736827322</v>
      </c>
    </row>
    <row r="1096" spans="1:11" ht="12.75" x14ac:dyDescent="0.2">
      <c r="A1096" s="2">
        <v>1961.08</v>
      </c>
      <c r="B1096" s="7">
        <v>67.790000000000006</v>
      </c>
      <c r="C1096" s="7">
        <v>1.95333</v>
      </c>
      <c r="D1096" s="7">
        <v>3.0433300000000001</v>
      </c>
      <c r="E1096" s="7">
        <v>29.9</v>
      </c>
      <c r="F1096" s="7">
        <f t="shared" si="82"/>
        <v>1961.6249999999177</v>
      </c>
      <c r="G1096" s="7">
        <v>4.04</v>
      </c>
      <c r="H1096" s="7">
        <f t="shared" si="79"/>
        <v>541.20792658862877</v>
      </c>
      <c r="I1096" s="7">
        <f t="shared" si="80"/>
        <v>15.594596241973244</v>
      </c>
      <c r="J1096" s="7">
        <f t="shared" si="81"/>
        <v>24.296715138294314</v>
      </c>
      <c r="K1096" s="7">
        <f t="shared" si="83"/>
        <v>20.941688475215187</v>
      </c>
    </row>
    <row r="1097" spans="1:11" ht="12.75" x14ac:dyDescent="0.2">
      <c r="A1097" s="2">
        <v>1961.09</v>
      </c>
      <c r="B1097" s="7">
        <v>67.260000000000005</v>
      </c>
      <c r="C1097" s="7">
        <v>1.96</v>
      </c>
      <c r="D1097" s="7">
        <v>3.05</v>
      </c>
      <c r="E1097" s="7">
        <v>30</v>
      </c>
      <c r="F1097" s="7">
        <f t="shared" si="82"/>
        <v>1961.7083333332509</v>
      </c>
      <c r="G1097" s="7">
        <v>3.98</v>
      </c>
      <c r="H1097" s="7">
        <f t="shared" si="79"/>
        <v>535.18669899999998</v>
      </c>
      <c r="I1097" s="7">
        <f t="shared" si="80"/>
        <v>15.595687333333331</v>
      </c>
      <c r="J1097" s="7">
        <f t="shared" si="81"/>
        <v>24.26879916666666</v>
      </c>
      <c r="K1097" s="7">
        <f t="shared" si="83"/>
        <v>20.705243044147256</v>
      </c>
    </row>
    <row r="1098" spans="1:11" ht="12.75" x14ac:dyDescent="0.2">
      <c r="A1098" s="2">
        <v>1961.1</v>
      </c>
      <c r="B1098" s="7">
        <v>68</v>
      </c>
      <c r="C1098" s="7">
        <v>1.98</v>
      </c>
      <c r="D1098" s="7">
        <v>3.09667</v>
      </c>
      <c r="E1098" s="7">
        <v>30</v>
      </c>
      <c r="F1098" s="7">
        <f t="shared" si="82"/>
        <v>1961.7916666665842</v>
      </c>
      <c r="G1098" s="7">
        <v>3.92</v>
      </c>
      <c r="H1098" s="7">
        <f t="shared" ref="H1098:H1161" si="84">B1098*$E$1743/E1098</f>
        <v>541.07486666666659</v>
      </c>
      <c r="I1098" s="7">
        <f t="shared" ref="I1098:I1161" si="85">C1098*$E$1743/E1098</f>
        <v>15.754826999999999</v>
      </c>
      <c r="J1098" s="7">
        <f t="shared" ref="J1098:J1161" si="86">D1098*$E$1743/E1098</f>
        <v>24.640151578833333</v>
      </c>
      <c r="K1098" s="7">
        <f t="shared" si="83"/>
        <v>20.924190141010786</v>
      </c>
    </row>
    <row r="1099" spans="1:11" ht="12.75" x14ac:dyDescent="0.2">
      <c r="A1099" s="2">
        <v>1961.11</v>
      </c>
      <c r="B1099" s="7">
        <v>71.08</v>
      </c>
      <c r="C1099" s="7">
        <v>2</v>
      </c>
      <c r="D1099" s="7">
        <v>3.1433300000000002</v>
      </c>
      <c r="E1099" s="7">
        <v>30</v>
      </c>
      <c r="F1099" s="7">
        <f t="shared" ref="F1099:F1162" si="87">F1098+1/12</f>
        <v>1961.8749999999175</v>
      </c>
      <c r="G1099" s="7">
        <v>3.94</v>
      </c>
      <c r="H1099" s="7">
        <f t="shared" si="84"/>
        <v>565.58237533333329</v>
      </c>
      <c r="I1099" s="7">
        <f t="shared" si="85"/>
        <v>15.913966666666663</v>
      </c>
      <c r="J1099" s="7">
        <f t="shared" si="86"/>
        <v>25.011424421166666</v>
      </c>
      <c r="K1099" s="7">
        <f t="shared" si="83"/>
        <v>21.857957721959675</v>
      </c>
    </row>
    <row r="1100" spans="1:11" ht="12.75" x14ac:dyDescent="0.2">
      <c r="A1100" s="2">
        <v>1961.12</v>
      </c>
      <c r="B1100" s="7">
        <v>71.739999999999995</v>
      </c>
      <c r="C1100" s="7">
        <v>2.02</v>
      </c>
      <c r="D1100" s="7">
        <v>3.19</v>
      </c>
      <c r="E1100" s="7">
        <v>30</v>
      </c>
      <c r="F1100" s="7">
        <f t="shared" si="87"/>
        <v>1961.9583333332507</v>
      </c>
      <c r="G1100" s="7">
        <v>4.0599999999999996</v>
      </c>
      <c r="H1100" s="7">
        <f t="shared" si="84"/>
        <v>570.83398433333321</v>
      </c>
      <c r="I1100" s="7">
        <f t="shared" si="85"/>
        <v>16.073106333333332</v>
      </c>
      <c r="J1100" s="7">
        <f t="shared" si="86"/>
        <v>25.382776833333327</v>
      </c>
      <c r="K1100" s="7">
        <f t="shared" si="83"/>
        <v>22.041480198382256</v>
      </c>
    </row>
    <row r="1101" spans="1:11" ht="12.75" x14ac:dyDescent="0.2">
      <c r="A1101" s="2">
        <v>1962.01</v>
      </c>
      <c r="B1101" s="7">
        <v>69.069999999999993</v>
      </c>
      <c r="C1101" s="7">
        <v>2.0266700000000002</v>
      </c>
      <c r="D1101" s="7">
        <v>3.25</v>
      </c>
      <c r="E1101" s="7">
        <v>30</v>
      </c>
      <c r="F1101" s="7">
        <f t="shared" si="87"/>
        <v>1962.041666666584</v>
      </c>
      <c r="G1101" s="7">
        <v>4.08</v>
      </c>
      <c r="H1101" s="7">
        <f t="shared" si="84"/>
        <v>549.58883883333317</v>
      </c>
      <c r="I1101" s="7">
        <f t="shared" si="85"/>
        <v>16.126179412166668</v>
      </c>
      <c r="J1101" s="7">
        <f t="shared" si="86"/>
        <v>25.860195833333329</v>
      </c>
      <c r="K1101" s="7">
        <f t="shared" si="83"/>
        <v>21.197931400015214</v>
      </c>
    </row>
    <row r="1102" spans="1:11" ht="12.75" x14ac:dyDescent="0.2">
      <c r="A1102" s="2">
        <v>1962.02</v>
      </c>
      <c r="B1102" s="7">
        <v>70.22</v>
      </c>
      <c r="C1102" s="7">
        <v>2.0333299999999999</v>
      </c>
      <c r="D1102" s="7">
        <v>3.31</v>
      </c>
      <c r="E1102" s="7">
        <v>30.1</v>
      </c>
      <c r="F1102" s="7">
        <f t="shared" si="87"/>
        <v>1962.1249999999172</v>
      </c>
      <c r="G1102" s="7">
        <v>4.04</v>
      </c>
      <c r="H1102" s="7">
        <f t="shared" si="84"/>
        <v>556.88309269102979</v>
      </c>
      <c r="I1102" s="7">
        <f t="shared" si="85"/>
        <v>16.125421516112954</v>
      </c>
      <c r="J1102" s="7">
        <f t="shared" si="86"/>
        <v>26.25011445182724</v>
      </c>
      <c r="K1102" s="7">
        <f t="shared" si="83"/>
        <v>21.451687754873376</v>
      </c>
    </row>
    <row r="1103" spans="1:11" ht="12.75" x14ac:dyDescent="0.2">
      <c r="A1103" s="2">
        <v>1962.03</v>
      </c>
      <c r="B1103" s="7">
        <v>70.290000000000006</v>
      </c>
      <c r="C1103" s="7">
        <v>2.04</v>
      </c>
      <c r="D1103" s="7">
        <v>3.37</v>
      </c>
      <c r="E1103" s="7">
        <v>30.1</v>
      </c>
      <c r="F1103" s="7">
        <f t="shared" si="87"/>
        <v>1962.2083333332505</v>
      </c>
      <c r="G1103" s="7">
        <v>3.93</v>
      </c>
      <c r="H1103" s="7">
        <f t="shared" si="84"/>
        <v>557.43823106312288</v>
      </c>
      <c r="I1103" s="7">
        <f t="shared" si="85"/>
        <v>16.178318272425248</v>
      </c>
      <c r="J1103" s="7">
        <f t="shared" si="86"/>
        <v>26.725947342192686</v>
      </c>
      <c r="K1103" s="7">
        <f t="shared" si="83"/>
        <v>21.443158568526229</v>
      </c>
    </row>
    <row r="1104" spans="1:11" ht="12.75" x14ac:dyDescent="0.2">
      <c r="A1104" s="2">
        <v>1962.04</v>
      </c>
      <c r="B1104" s="7">
        <v>68.05</v>
      </c>
      <c r="C1104" s="7">
        <v>2.0466700000000002</v>
      </c>
      <c r="D1104" s="7">
        <v>3.40333</v>
      </c>
      <c r="E1104" s="7">
        <v>30.2</v>
      </c>
      <c r="F1104" s="7">
        <f t="shared" si="87"/>
        <v>1962.2916666665838</v>
      </c>
      <c r="G1104" s="7">
        <v>3.84</v>
      </c>
      <c r="H1104" s="7">
        <f t="shared" si="84"/>
        <v>537.88680380794699</v>
      </c>
      <c r="I1104" s="7">
        <f t="shared" si="85"/>
        <v>16.17746928360927</v>
      </c>
      <c r="J1104" s="7">
        <f t="shared" si="86"/>
        <v>26.900900749503307</v>
      </c>
      <c r="K1104" s="7">
        <f t="shared" si="83"/>
        <v>20.658336447649027</v>
      </c>
    </row>
    <row r="1105" spans="1:11" ht="12.75" x14ac:dyDescent="0.2">
      <c r="A1105" s="2">
        <v>1962.05</v>
      </c>
      <c r="B1105" s="7">
        <v>62.99</v>
      </c>
      <c r="C1105" s="7">
        <v>2.0533299999999999</v>
      </c>
      <c r="D1105" s="7">
        <v>3.4366699999999999</v>
      </c>
      <c r="E1105" s="7">
        <v>30.2</v>
      </c>
      <c r="F1105" s="7">
        <f t="shared" si="87"/>
        <v>1962.374999999917</v>
      </c>
      <c r="G1105" s="7">
        <v>3.87</v>
      </c>
      <c r="H1105" s="7">
        <f t="shared" si="84"/>
        <v>497.89110612582778</v>
      </c>
      <c r="I1105" s="7">
        <f t="shared" si="85"/>
        <v>16.230111842218541</v>
      </c>
      <c r="J1105" s="7">
        <f t="shared" si="86"/>
        <v>27.164429714072845</v>
      </c>
      <c r="K1105" s="7">
        <f t="shared" si="83"/>
        <v>19.089367498116648</v>
      </c>
    </row>
    <row r="1106" spans="1:11" ht="12.75" x14ac:dyDescent="0.2">
      <c r="A1106" s="2">
        <v>1962.06</v>
      </c>
      <c r="B1106" s="7">
        <v>55.63</v>
      </c>
      <c r="C1106" s="7">
        <v>2.06</v>
      </c>
      <c r="D1106" s="7">
        <v>3.47</v>
      </c>
      <c r="E1106" s="7">
        <v>30.2</v>
      </c>
      <c r="F1106" s="7">
        <f t="shared" si="87"/>
        <v>1962.4583333332503</v>
      </c>
      <c r="G1106" s="7">
        <v>3.91</v>
      </c>
      <c r="H1106" s="7">
        <f t="shared" si="84"/>
        <v>439.71554586092708</v>
      </c>
      <c r="I1106" s="7">
        <f t="shared" si="85"/>
        <v>16.282833443708608</v>
      </c>
      <c r="J1106" s="7">
        <f t="shared" si="86"/>
        <v>27.427879635761585</v>
      </c>
      <c r="K1106" s="7">
        <f t="shared" ref="K1106:K1169" si="88">H1106/AVERAGE(J986:J1105)</f>
        <v>16.827571244792455</v>
      </c>
    </row>
    <row r="1107" spans="1:11" ht="12.75" x14ac:dyDescent="0.2">
      <c r="A1107" s="2">
        <v>1962.07</v>
      </c>
      <c r="B1107" s="7">
        <v>56.97</v>
      </c>
      <c r="C1107" s="7">
        <v>2.0666699999999998</v>
      </c>
      <c r="D1107" s="7">
        <v>3.49</v>
      </c>
      <c r="E1107" s="7">
        <v>30.3</v>
      </c>
      <c r="F1107" s="7">
        <f t="shared" si="87"/>
        <v>1962.5416666665835</v>
      </c>
      <c r="G1107" s="7">
        <v>4.01</v>
      </c>
      <c r="H1107" s="7">
        <f t="shared" si="84"/>
        <v>448.82112920792071</v>
      </c>
      <c r="I1107" s="7">
        <f t="shared" si="85"/>
        <v>16.281642322277222</v>
      </c>
      <c r="J1107" s="7">
        <f t="shared" si="86"/>
        <v>27.494922607260722</v>
      </c>
      <c r="K1107" s="7">
        <f t="shared" si="88"/>
        <v>17.141325661322785</v>
      </c>
    </row>
    <row r="1108" spans="1:11" ht="12.75" x14ac:dyDescent="0.2">
      <c r="A1108" s="2">
        <v>1962.08</v>
      </c>
      <c r="B1108" s="7">
        <v>58.52</v>
      </c>
      <c r="C1108" s="7">
        <v>2.0733299999999999</v>
      </c>
      <c r="D1108" s="7">
        <v>3.51</v>
      </c>
      <c r="E1108" s="7">
        <v>30.3</v>
      </c>
      <c r="F1108" s="7">
        <f t="shared" si="87"/>
        <v>1962.6249999999168</v>
      </c>
      <c r="G1108" s="7">
        <v>3.98</v>
      </c>
      <c r="H1108" s="7">
        <f t="shared" si="84"/>
        <v>461.03234125412536</v>
      </c>
      <c r="I1108" s="7">
        <f t="shared" si="85"/>
        <v>16.334111143069304</v>
      </c>
      <c r="J1108" s="7">
        <f t="shared" si="86"/>
        <v>27.652486633663358</v>
      </c>
      <c r="K1108" s="7">
        <f t="shared" si="88"/>
        <v>17.571262631045524</v>
      </c>
    </row>
    <row r="1109" spans="1:11" ht="12.75" x14ac:dyDescent="0.2">
      <c r="A1109" s="2">
        <v>1962.09</v>
      </c>
      <c r="B1109" s="7">
        <v>58</v>
      </c>
      <c r="C1109" s="7">
        <v>2.08</v>
      </c>
      <c r="D1109" s="7">
        <v>3.53</v>
      </c>
      <c r="E1109" s="7">
        <v>30.4</v>
      </c>
      <c r="F1109" s="7">
        <f t="shared" si="87"/>
        <v>1962.70833333325</v>
      </c>
      <c r="G1109" s="7">
        <v>3.98</v>
      </c>
      <c r="H1109" s="7">
        <f t="shared" si="84"/>
        <v>455.43259868421046</v>
      </c>
      <c r="I1109" s="7">
        <f t="shared" si="85"/>
        <v>16.332755263157893</v>
      </c>
      <c r="J1109" s="7">
        <f t="shared" si="86"/>
        <v>27.718570230263154</v>
      </c>
      <c r="K1109" s="7">
        <f t="shared" si="88"/>
        <v>17.321461147465474</v>
      </c>
    </row>
    <row r="1110" spans="1:11" ht="12.75" x14ac:dyDescent="0.2">
      <c r="A1110" s="2">
        <v>1962.1</v>
      </c>
      <c r="B1110" s="7">
        <v>56.17</v>
      </c>
      <c r="C1110" s="7">
        <v>2.09667</v>
      </c>
      <c r="D1110" s="7">
        <v>3.57667</v>
      </c>
      <c r="E1110" s="7">
        <v>30.4</v>
      </c>
      <c r="F1110" s="7">
        <f t="shared" si="87"/>
        <v>1962.7916666665833</v>
      </c>
      <c r="G1110" s="7">
        <v>3.93</v>
      </c>
      <c r="H1110" s="7">
        <f t="shared" si="84"/>
        <v>441.06291496710526</v>
      </c>
      <c r="I1110" s="7">
        <f t="shared" si="85"/>
        <v>16.463652873848684</v>
      </c>
      <c r="J1110" s="7">
        <f t="shared" si="86"/>
        <v>28.085036426480258</v>
      </c>
      <c r="K1110" s="7">
        <f t="shared" si="88"/>
        <v>16.739820967901323</v>
      </c>
    </row>
    <row r="1111" spans="1:11" ht="12.75" x14ac:dyDescent="0.2">
      <c r="A1111" s="2">
        <v>1962.11</v>
      </c>
      <c r="B1111" s="7">
        <v>60.04</v>
      </c>
      <c r="C1111" s="7">
        <v>2.1133299999999999</v>
      </c>
      <c r="D1111" s="7">
        <v>3.6233300000000002</v>
      </c>
      <c r="E1111" s="7">
        <v>30.4</v>
      </c>
      <c r="F1111" s="7">
        <f t="shared" si="87"/>
        <v>1962.8749999999166</v>
      </c>
      <c r="G1111" s="7">
        <v>3.92</v>
      </c>
      <c r="H1111" s="7">
        <f t="shared" si="84"/>
        <v>471.45126249999998</v>
      </c>
      <c r="I1111" s="7">
        <f t="shared" si="85"/>
        <v>16.594471961677627</v>
      </c>
      <c r="J1111" s="7">
        <f t="shared" si="86"/>
        <v>28.451424099835524</v>
      </c>
      <c r="K1111" s="7">
        <f t="shared" si="88"/>
        <v>17.854386489497141</v>
      </c>
    </row>
    <row r="1112" spans="1:11" ht="12.75" x14ac:dyDescent="0.2">
      <c r="A1112" s="2">
        <v>1962.12</v>
      </c>
      <c r="B1112" s="7">
        <v>62.64</v>
      </c>
      <c r="C1112" s="7">
        <v>2.13</v>
      </c>
      <c r="D1112" s="7">
        <v>3.67</v>
      </c>
      <c r="E1112" s="7">
        <v>30.4</v>
      </c>
      <c r="F1112" s="7">
        <f t="shared" si="87"/>
        <v>1962.9583333332498</v>
      </c>
      <c r="G1112" s="7">
        <v>3.86</v>
      </c>
      <c r="H1112" s="7">
        <f t="shared" si="84"/>
        <v>491.86720657894728</v>
      </c>
      <c r="I1112" s="7">
        <f t="shared" si="85"/>
        <v>16.725369572368418</v>
      </c>
      <c r="J1112" s="7">
        <f t="shared" si="86"/>
        <v>28.817890296052628</v>
      </c>
      <c r="K1112" s="7">
        <f t="shared" si="88"/>
        <v>18.585836118439854</v>
      </c>
    </row>
    <row r="1113" spans="1:11" ht="12.75" x14ac:dyDescent="0.2">
      <c r="A1113" s="2">
        <v>1963.01</v>
      </c>
      <c r="B1113" s="7">
        <v>65.06</v>
      </c>
      <c r="C1113" s="7">
        <v>2.1366700000000001</v>
      </c>
      <c r="D1113" s="7">
        <v>3.6833300000000002</v>
      </c>
      <c r="E1113" s="7">
        <v>30.4</v>
      </c>
      <c r="F1113" s="7">
        <f t="shared" si="87"/>
        <v>1963.0416666665831</v>
      </c>
      <c r="G1113" s="7">
        <v>3.83</v>
      </c>
      <c r="H1113" s="7">
        <f t="shared" si="84"/>
        <v>510.8697391447368</v>
      </c>
      <c r="I1113" s="7">
        <f t="shared" si="85"/>
        <v>16.777744321217103</v>
      </c>
      <c r="J1113" s="7">
        <f t="shared" si="86"/>
        <v>28.922561270888156</v>
      </c>
      <c r="K1113" s="7">
        <f t="shared" si="88"/>
        <v>19.259231693254048</v>
      </c>
    </row>
    <row r="1114" spans="1:11" ht="12.75" x14ac:dyDescent="0.2">
      <c r="A1114" s="2">
        <v>1963.02</v>
      </c>
      <c r="B1114" s="7">
        <v>65.92</v>
      </c>
      <c r="C1114" s="7">
        <v>2.1433300000000002</v>
      </c>
      <c r="D1114" s="7">
        <v>3.6966700000000001</v>
      </c>
      <c r="E1114" s="7">
        <v>30.4</v>
      </c>
      <c r="F1114" s="7">
        <f t="shared" si="87"/>
        <v>1963.1249999999163</v>
      </c>
      <c r="G1114" s="7">
        <v>3.92</v>
      </c>
      <c r="H1114" s="7">
        <f t="shared" si="84"/>
        <v>517.62270526315785</v>
      </c>
      <c r="I1114" s="7">
        <f t="shared" si="85"/>
        <v>16.830040547203946</v>
      </c>
      <c r="J1114" s="7">
        <f t="shared" si="86"/>
        <v>29.027310768585526</v>
      </c>
      <c r="K1114" s="7">
        <f t="shared" si="88"/>
        <v>19.469191309671402</v>
      </c>
    </row>
    <row r="1115" spans="1:11" ht="12.75" x14ac:dyDescent="0.2">
      <c r="A1115" s="2">
        <v>1963.03</v>
      </c>
      <c r="B1115" s="7">
        <v>65.67</v>
      </c>
      <c r="C1115" s="7">
        <v>2.15</v>
      </c>
      <c r="D1115" s="7">
        <v>3.71</v>
      </c>
      <c r="E1115" s="7">
        <v>30.5</v>
      </c>
      <c r="F1115" s="7">
        <f t="shared" si="87"/>
        <v>1963.2083333332496</v>
      </c>
      <c r="G1115" s="7">
        <v>3.93</v>
      </c>
      <c r="H1115" s="7">
        <f t="shared" si="84"/>
        <v>513.96894639344259</v>
      </c>
      <c r="I1115" s="7">
        <f t="shared" si="85"/>
        <v>16.827063114754093</v>
      </c>
      <c r="J1115" s="7">
        <f t="shared" si="86"/>
        <v>29.03646704918032</v>
      </c>
      <c r="K1115" s="7">
        <f t="shared" si="88"/>
        <v>19.288064606604831</v>
      </c>
    </row>
    <row r="1116" spans="1:11" ht="12.75" x14ac:dyDescent="0.2">
      <c r="A1116" s="2">
        <v>1963.04</v>
      </c>
      <c r="B1116" s="7">
        <v>68.760000000000005</v>
      </c>
      <c r="C1116" s="7">
        <v>2.1666699999999999</v>
      </c>
      <c r="D1116" s="7">
        <v>3.7533300000000001</v>
      </c>
      <c r="E1116" s="7">
        <v>30.5</v>
      </c>
      <c r="F1116" s="7">
        <f t="shared" si="87"/>
        <v>1963.2916666665828</v>
      </c>
      <c r="G1116" s="7">
        <v>3.97</v>
      </c>
      <c r="H1116" s="7">
        <f t="shared" si="84"/>
        <v>538.15295803278684</v>
      </c>
      <c r="I1116" s="7">
        <f t="shared" si="85"/>
        <v>16.957531552950815</v>
      </c>
      <c r="J1116" s="7">
        <f t="shared" si="86"/>
        <v>29.375591069999995</v>
      </c>
      <c r="K1116" s="7">
        <f t="shared" si="88"/>
        <v>20.150077238226974</v>
      </c>
    </row>
    <row r="1117" spans="1:11" ht="12.75" x14ac:dyDescent="0.2">
      <c r="A1117" s="2">
        <v>1963.05</v>
      </c>
      <c r="B1117" s="7">
        <v>70.14</v>
      </c>
      <c r="C1117" s="7">
        <v>2.1833300000000002</v>
      </c>
      <c r="D1117" s="7">
        <v>3.7966700000000002</v>
      </c>
      <c r="E1117" s="7">
        <v>30.5</v>
      </c>
      <c r="F1117" s="7">
        <f t="shared" si="87"/>
        <v>1963.3749999999161</v>
      </c>
      <c r="G1117" s="7">
        <v>3.93</v>
      </c>
      <c r="H1117" s="7">
        <f t="shared" si="84"/>
        <v>548.95358459016381</v>
      </c>
      <c r="I1117" s="7">
        <f t="shared" si="85"/>
        <v>17.087921725737704</v>
      </c>
      <c r="J1117" s="7">
        <f t="shared" si="86"/>
        <v>29.714793356229503</v>
      </c>
      <c r="K1117" s="7">
        <f t="shared" si="88"/>
        <v>20.507585864952599</v>
      </c>
    </row>
    <row r="1118" spans="1:11" ht="12.75" x14ac:dyDescent="0.2">
      <c r="A1118" s="2">
        <v>1963.06</v>
      </c>
      <c r="B1118" s="7">
        <v>70.11</v>
      </c>
      <c r="C1118" s="7">
        <v>2.2000000000000002</v>
      </c>
      <c r="D1118" s="7">
        <v>3.84</v>
      </c>
      <c r="E1118" s="7">
        <v>30.6</v>
      </c>
      <c r="F1118" s="7">
        <f t="shared" si="87"/>
        <v>1963.4583333332494</v>
      </c>
      <c r="G1118" s="7">
        <v>3.99</v>
      </c>
      <c r="H1118" s="7">
        <f t="shared" si="84"/>
        <v>546.9255897058822</v>
      </c>
      <c r="I1118" s="7">
        <f t="shared" si="85"/>
        <v>17.162120915032677</v>
      </c>
      <c r="J1118" s="7">
        <f t="shared" si="86"/>
        <v>29.955701960784307</v>
      </c>
      <c r="K1118" s="7">
        <f t="shared" si="88"/>
        <v>20.384149993840985</v>
      </c>
    </row>
    <row r="1119" spans="1:11" ht="12.75" x14ac:dyDescent="0.2">
      <c r="A1119" s="2">
        <v>1963.07</v>
      </c>
      <c r="B1119" s="7">
        <v>69.069999999999993</v>
      </c>
      <c r="C1119" s="7">
        <v>2.2033299999999998</v>
      </c>
      <c r="D1119" s="7">
        <v>3.88</v>
      </c>
      <c r="E1119" s="7">
        <v>30.7</v>
      </c>
      <c r="F1119" s="7">
        <f t="shared" si="87"/>
        <v>1963.5416666665826</v>
      </c>
      <c r="G1119" s="7">
        <v>4.0199999999999996</v>
      </c>
      <c r="H1119" s="7">
        <f t="shared" si="84"/>
        <v>537.05749723127019</v>
      </c>
      <c r="I1119" s="7">
        <f t="shared" si="85"/>
        <v>17.132110835016281</v>
      </c>
      <c r="J1119" s="7">
        <f t="shared" si="86"/>
        <v>30.169148534201952</v>
      </c>
      <c r="K1119" s="7">
        <f t="shared" si="88"/>
        <v>19.969231885949625</v>
      </c>
    </row>
    <row r="1120" spans="1:11" ht="12.75" x14ac:dyDescent="0.2">
      <c r="A1120" s="2">
        <v>1963.08</v>
      </c>
      <c r="B1120" s="7">
        <v>70.98</v>
      </c>
      <c r="C1120" s="7">
        <v>2.2066699999999999</v>
      </c>
      <c r="D1120" s="7">
        <v>3.92</v>
      </c>
      <c r="E1120" s="7">
        <v>30.7</v>
      </c>
      <c r="F1120" s="7">
        <f t="shared" si="87"/>
        <v>1963.6249999999159</v>
      </c>
      <c r="G1120" s="7">
        <v>4</v>
      </c>
      <c r="H1120" s="7">
        <f t="shared" si="84"/>
        <v>551.90880488599339</v>
      </c>
      <c r="I1120" s="7">
        <f t="shared" si="85"/>
        <v>17.158081184527685</v>
      </c>
      <c r="J1120" s="7">
        <f t="shared" si="86"/>
        <v>30.480170684039084</v>
      </c>
      <c r="K1120" s="7">
        <f t="shared" si="88"/>
        <v>20.472637900527669</v>
      </c>
    </row>
    <row r="1121" spans="1:11" ht="12.75" x14ac:dyDescent="0.2">
      <c r="A1121" s="2">
        <v>1963.09</v>
      </c>
      <c r="B1121" s="7">
        <v>72.849999999999994</v>
      </c>
      <c r="C1121" s="7">
        <v>2.21</v>
      </c>
      <c r="D1121" s="7">
        <v>3.96</v>
      </c>
      <c r="E1121" s="7">
        <v>30.7</v>
      </c>
      <c r="F1121" s="7">
        <f t="shared" si="87"/>
        <v>1963.7083333332491</v>
      </c>
      <c r="G1121" s="7">
        <v>4.08</v>
      </c>
      <c r="H1121" s="7">
        <f t="shared" si="84"/>
        <v>566.44909039087941</v>
      </c>
      <c r="I1121" s="7">
        <f t="shared" si="85"/>
        <v>17.183973778501628</v>
      </c>
      <c r="J1121" s="7">
        <f t="shared" si="86"/>
        <v>30.79119283387622</v>
      </c>
      <c r="K1121" s="7">
        <f t="shared" si="88"/>
        <v>20.960360090705102</v>
      </c>
    </row>
    <row r="1122" spans="1:11" ht="12.75" x14ac:dyDescent="0.2">
      <c r="A1122" s="2">
        <v>1963.1</v>
      </c>
      <c r="B1122" s="7">
        <v>73.03</v>
      </c>
      <c r="C1122" s="7">
        <v>2.23333</v>
      </c>
      <c r="D1122" s="7">
        <v>3.98</v>
      </c>
      <c r="E1122" s="7">
        <v>30.8</v>
      </c>
      <c r="F1122" s="7">
        <f t="shared" si="87"/>
        <v>1963.7916666665824</v>
      </c>
      <c r="G1122" s="7">
        <v>4.1100000000000003</v>
      </c>
      <c r="H1122" s="7">
        <f t="shared" si="84"/>
        <v>566.00502548701286</v>
      </c>
      <c r="I1122" s="7">
        <f t="shared" si="85"/>
        <v>17.308996351785712</v>
      </c>
      <c r="J1122" s="7">
        <f t="shared" si="86"/>
        <v>30.846227597402592</v>
      </c>
      <c r="K1122" s="7">
        <f t="shared" si="88"/>
        <v>20.891344595411486</v>
      </c>
    </row>
    <row r="1123" spans="1:11" ht="12.75" x14ac:dyDescent="0.2">
      <c r="A1123" s="2">
        <v>1963.11</v>
      </c>
      <c r="B1123" s="7">
        <v>72.62</v>
      </c>
      <c r="C1123" s="7">
        <v>2.2566700000000002</v>
      </c>
      <c r="D1123" s="7">
        <v>4</v>
      </c>
      <c r="E1123" s="7">
        <v>30.8</v>
      </c>
      <c r="F1123" s="7">
        <f t="shared" si="87"/>
        <v>1963.8749999999156</v>
      </c>
      <c r="G1123" s="7">
        <v>4.12</v>
      </c>
      <c r="H1123" s="7">
        <f t="shared" si="84"/>
        <v>562.82739902597393</v>
      </c>
      <c r="I1123" s="7">
        <f t="shared" si="85"/>
        <v>17.489888550811685</v>
      </c>
      <c r="J1123" s="7">
        <f t="shared" si="86"/>
        <v>31.00123376623376</v>
      </c>
      <c r="K1123" s="7">
        <f t="shared" si="88"/>
        <v>20.7203993353397</v>
      </c>
    </row>
    <row r="1124" spans="1:11" ht="12.75" x14ac:dyDescent="0.2">
      <c r="A1124" s="2">
        <v>1963.12</v>
      </c>
      <c r="B1124" s="7">
        <v>74.17</v>
      </c>
      <c r="C1124" s="7">
        <v>2.2799999999999998</v>
      </c>
      <c r="D1124" s="7">
        <v>4.0199999999999996</v>
      </c>
      <c r="E1124" s="7">
        <v>30.9</v>
      </c>
      <c r="F1124" s="7">
        <f t="shared" si="87"/>
        <v>1963.9583333332489</v>
      </c>
      <c r="G1124" s="7">
        <v>4.13</v>
      </c>
      <c r="H1124" s="7">
        <f t="shared" si="84"/>
        <v>572.98005226537202</v>
      </c>
      <c r="I1124" s="7">
        <f t="shared" si="85"/>
        <v>17.613516504854367</v>
      </c>
      <c r="J1124" s="7">
        <f t="shared" si="86"/>
        <v>31.055410679611644</v>
      </c>
      <c r="K1124" s="7">
        <f t="shared" si="88"/>
        <v>21.038599376737039</v>
      </c>
    </row>
    <row r="1125" spans="1:11" ht="12.75" x14ac:dyDescent="0.2">
      <c r="A1125" s="2">
        <v>1964.01</v>
      </c>
      <c r="B1125" s="7">
        <v>76.45</v>
      </c>
      <c r="C1125" s="7">
        <v>2.2966700000000002</v>
      </c>
      <c r="D1125" s="7">
        <v>4.0733300000000003</v>
      </c>
      <c r="E1125" s="7">
        <v>30.9</v>
      </c>
      <c r="F1125" s="7">
        <f t="shared" si="87"/>
        <v>1964.0416666665822</v>
      </c>
      <c r="G1125" s="7">
        <v>4.17</v>
      </c>
      <c r="H1125" s="7">
        <f t="shared" si="84"/>
        <v>590.59356877022651</v>
      </c>
      <c r="I1125" s="7">
        <f t="shared" si="85"/>
        <v>17.742296031229774</v>
      </c>
      <c r="J1125" s="7">
        <f t="shared" si="86"/>
        <v>31.467397010841424</v>
      </c>
      <c r="K1125" s="7">
        <f t="shared" si="88"/>
        <v>21.627216196980925</v>
      </c>
    </row>
    <row r="1126" spans="1:11" ht="12.75" x14ac:dyDescent="0.2">
      <c r="A1126" s="2">
        <v>1964.02</v>
      </c>
      <c r="B1126" s="7">
        <v>77.39</v>
      </c>
      <c r="C1126" s="7">
        <v>2.3133300000000001</v>
      </c>
      <c r="D1126" s="7">
        <v>4.1266699999999998</v>
      </c>
      <c r="E1126" s="7">
        <v>30.9</v>
      </c>
      <c r="F1126" s="7">
        <f t="shared" si="87"/>
        <v>1964.1249999999154</v>
      </c>
      <c r="G1126" s="7">
        <v>4.1500000000000004</v>
      </c>
      <c r="H1126" s="7">
        <f t="shared" si="84"/>
        <v>597.85528171521025</v>
      </c>
      <c r="I1126" s="7">
        <f t="shared" si="85"/>
        <v>17.870998305339807</v>
      </c>
      <c r="J1126" s="7">
        <f t="shared" si="86"/>
        <v>31.879460594336564</v>
      </c>
      <c r="K1126" s="7">
        <f t="shared" si="88"/>
        <v>21.832670826710316</v>
      </c>
    </row>
    <row r="1127" spans="1:11" ht="12.75" x14ac:dyDescent="0.2">
      <c r="A1127" s="2">
        <v>1964.03</v>
      </c>
      <c r="B1127" s="7">
        <v>78.8</v>
      </c>
      <c r="C1127" s="7">
        <v>2.33</v>
      </c>
      <c r="D1127" s="7">
        <v>4.18</v>
      </c>
      <c r="E1127" s="7">
        <v>30.9</v>
      </c>
      <c r="F1127" s="7">
        <f t="shared" si="87"/>
        <v>1964.2083333332487</v>
      </c>
      <c r="G1127" s="7">
        <v>4.22</v>
      </c>
      <c r="H1127" s="7">
        <f t="shared" si="84"/>
        <v>608.74785113268604</v>
      </c>
      <c r="I1127" s="7">
        <f t="shared" si="85"/>
        <v>17.99977783171521</v>
      </c>
      <c r="J1127" s="7">
        <f t="shared" si="86"/>
        <v>32.291446925566333</v>
      </c>
      <c r="K1127" s="7">
        <f t="shared" si="88"/>
        <v>22.167245585982624</v>
      </c>
    </row>
    <row r="1128" spans="1:11" ht="12.75" x14ac:dyDescent="0.2">
      <c r="A1128" s="2">
        <v>1964.04</v>
      </c>
      <c r="B1128" s="7">
        <v>79.94</v>
      </c>
      <c r="C1128" s="7">
        <v>2.34667</v>
      </c>
      <c r="D1128" s="7">
        <v>4.2300000000000004</v>
      </c>
      <c r="E1128" s="7">
        <v>30.9</v>
      </c>
      <c r="F1128" s="7">
        <f t="shared" si="87"/>
        <v>1964.2916666665819</v>
      </c>
      <c r="G1128" s="7">
        <v>4.2300000000000004</v>
      </c>
      <c r="H1128" s="7">
        <f t="shared" si="84"/>
        <v>617.55460938511328</v>
      </c>
      <c r="I1128" s="7">
        <f t="shared" si="85"/>
        <v>18.12855735809061</v>
      </c>
      <c r="J1128" s="7">
        <f t="shared" si="86"/>
        <v>32.677708252427188</v>
      </c>
      <c r="K1128" s="7">
        <f t="shared" si="88"/>
        <v>22.422192169737166</v>
      </c>
    </row>
    <row r="1129" spans="1:11" ht="12.75" x14ac:dyDescent="0.2">
      <c r="A1129" s="2">
        <v>1964.05</v>
      </c>
      <c r="B1129" s="7">
        <v>80.72</v>
      </c>
      <c r="C1129" s="7">
        <v>2.3633299999999999</v>
      </c>
      <c r="D1129" s="7">
        <v>4.28</v>
      </c>
      <c r="E1129" s="7">
        <v>30.9</v>
      </c>
      <c r="F1129" s="7">
        <f t="shared" si="87"/>
        <v>1964.3749999999152</v>
      </c>
      <c r="G1129" s="7">
        <v>4.2</v>
      </c>
      <c r="H1129" s="7">
        <f t="shared" si="84"/>
        <v>623.58028608414236</v>
      </c>
      <c r="I1129" s="7">
        <f t="shared" si="85"/>
        <v>18.257259632200643</v>
      </c>
      <c r="J1129" s="7">
        <f t="shared" si="86"/>
        <v>33.06396957928802</v>
      </c>
      <c r="K1129" s="7">
        <f t="shared" si="88"/>
        <v>22.574330769563826</v>
      </c>
    </row>
    <row r="1130" spans="1:11" ht="12.75" x14ac:dyDescent="0.2">
      <c r="A1130" s="2">
        <v>1964.06</v>
      </c>
      <c r="B1130" s="7">
        <v>80.239999999999995</v>
      </c>
      <c r="C1130" s="7">
        <v>2.38</v>
      </c>
      <c r="D1130" s="7">
        <v>4.33</v>
      </c>
      <c r="E1130" s="7">
        <v>31</v>
      </c>
      <c r="F1130" s="7">
        <f t="shared" si="87"/>
        <v>1964.4583333332484</v>
      </c>
      <c r="G1130" s="7">
        <v>4.17</v>
      </c>
      <c r="H1130" s="7">
        <f t="shared" si="84"/>
        <v>617.87258967741923</v>
      </c>
      <c r="I1130" s="7">
        <f t="shared" si="85"/>
        <v>18.326729354838704</v>
      </c>
      <c r="J1130" s="7">
        <f t="shared" si="86"/>
        <v>33.342326935483868</v>
      </c>
      <c r="K1130" s="7">
        <f t="shared" si="88"/>
        <v>22.30028803608278</v>
      </c>
    </row>
    <row r="1131" spans="1:11" ht="12.75" x14ac:dyDescent="0.2">
      <c r="A1131" s="2">
        <v>1964.07</v>
      </c>
      <c r="B1131" s="7">
        <v>83.22</v>
      </c>
      <c r="C1131" s="7">
        <v>2.4</v>
      </c>
      <c r="D1131" s="7">
        <v>4.3766699999999998</v>
      </c>
      <c r="E1131" s="7">
        <v>31.1</v>
      </c>
      <c r="F1131" s="7">
        <f t="shared" si="87"/>
        <v>1964.5416666665817</v>
      </c>
      <c r="G1131" s="7">
        <v>4.1900000000000004</v>
      </c>
      <c r="H1131" s="7">
        <f t="shared" si="84"/>
        <v>638.7589900321542</v>
      </c>
      <c r="I1131" s="7">
        <f t="shared" si="85"/>
        <v>18.421311897106104</v>
      </c>
      <c r="J1131" s="7">
        <f t="shared" si="86"/>
        <v>33.593334641961413</v>
      </c>
      <c r="K1131" s="7">
        <f t="shared" si="88"/>
        <v>22.984351845738381</v>
      </c>
    </row>
    <row r="1132" spans="1:11" ht="12.75" x14ac:dyDescent="0.2">
      <c r="A1132" s="2">
        <v>1964.08</v>
      </c>
      <c r="B1132" s="7">
        <v>82</v>
      </c>
      <c r="C1132" s="7">
        <v>2.42</v>
      </c>
      <c r="D1132" s="7">
        <v>4.42333</v>
      </c>
      <c r="E1132" s="7">
        <v>31</v>
      </c>
      <c r="F1132" s="7">
        <f t="shared" si="87"/>
        <v>1964.624999999915</v>
      </c>
      <c r="G1132" s="7">
        <v>4.1900000000000004</v>
      </c>
      <c r="H1132" s="7">
        <f t="shared" si="84"/>
        <v>631.42512903225793</v>
      </c>
      <c r="I1132" s="7">
        <f t="shared" si="85"/>
        <v>18.634741612903223</v>
      </c>
      <c r="J1132" s="7">
        <f t="shared" si="86"/>
        <v>34.060996536612898</v>
      </c>
      <c r="K1132" s="7">
        <f t="shared" si="88"/>
        <v>22.650407292938777</v>
      </c>
    </row>
    <row r="1133" spans="1:11" ht="12.75" x14ac:dyDescent="0.2">
      <c r="A1133" s="2">
        <v>1964.09</v>
      </c>
      <c r="B1133" s="7">
        <v>83.41</v>
      </c>
      <c r="C1133" s="7">
        <v>2.44</v>
      </c>
      <c r="D1133" s="7">
        <v>4.47</v>
      </c>
      <c r="E1133" s="7">
        <v>31.1</v>
      </c>
      <c r="F1133" s="7">
        <f t="shared" si="87"/>
        <v>1964.7083333332482</v>
      </c>
      <c r="G1133" s="7">
        <v>4.2</v>
      </c>
      <c r="H1133" s="7">
        <f t="shared" si="84"/>
        <v>640.21734389067512</v>
      </c>
      <c r="I1133" s="7">
        <f t="shared" si="85"/>
        <v>18.728333762057876</v>
      </c>
      <c r="J1133" s="7">
        <f t="shared" si="86"/>
        <v>34.309693408360118</v>
      </c>
      <c r="K1133" s="7">
        <f t="shared" si="88"/>
        <v>22.892221984231671</v>
      </c>
    </row>
    <row r="1134" spans="1:11" ht="12.75" x14ac:dyDescent="0.2">
      <c r="A1134" s="2">
        <v>1964.1</v>
      </c>
      <c r="B1134" s="7">
        <v>84.85</v>
      </c>
      <c r="C1134" s="7">
        <v>2.46</v>
      </c>
      <c r="D1134" s="7">
        <v>4.4966699999999999</v>
      </c>
      <c r="E1134" s="7">
        <v>31.1</v>
      </c>
      <c r="F1134" s="7">
        <f t="shared" si="87"/>
        <v>1964.7916666665815</v>
      </c>
      <c r="G1134" s="7">
        <v>4.1900000000000004</v>
      </c>
      <c r="H1134" s="7">
        <f t="shared" si="84"/>
        <v>651.27013102893875</v>
      </c>
      <c r="I1134" s="7">
        <f t="shared" si="85"/>
        <v>18.881844694533758</v>
      </c>
      <c r="J1134" s="7">
        <f t="shared" si="86"/>
        <v>34.514400236816712</v>
      </c>
      <c r="K1134" s="7">
        <f t="shared" si="88"/>
        <v>23.212154680675319</v>
      </c>
    </row>
    <row r="1135" spans="1:11" ht="12.75" x14ac:dyDescent="0.2">
      <c r="A1135" s="2">
        <v>1964.11</v>
      </c>
      <c r="B1135" s="7">
        <v>85.44</v>
      </c>
      <c r="C1135" s="7">
        <v>2.48</v>
      </c>
      <c r="D1135" s="7">
        <v>4.5233299999999996</v>
      </c>
      <c r="E1135" s="7">
        <v>31.2</v>
      </c>
      <c r="F1135" s="7">
        <f t="shared" si="87"/>
        <v>1964.8749999999147</v>
      </c>
      <c r="G1135" s="7">
        <v>4.1500000000000004</v>
      </c>
      <c r="H1135" s="7">
        <f t="shared" si="84"/>
        <v>653.69678461538456</v>
      </c>
      <c r="I1135" s="7">
        <f t="shared" si="85"/>
        <v>18.97434487179487</v>
      </c>
      <c r="J1135" s="7">
        <f t="shared" si="86"/>
        <v>34.607751366506406</v>
      </c>
      <c r="K1135" s="7">
        <f t="shared" si="88"/>
        <v>23.225019793095804</v>
      </c>
    </row>
    <row r="1136" spans="1:11" ht="12.75" x14ac:dyDescent="0.2">
      <c r="A1136" s="2">
        <v>1964.12</v>
      </c>
      <c r="B1136" s="7">
        <v>83.96</v>
      </c>
      <c r="C1136" s="7">
        <v>2.5</v>
      </c>
      <c r="D1136" s="7">
        <v>4.55</v>
      </c>
      <c r="E1136" s="7">
        <v>31.2</v>
      </c>
      <c r="F1136" s="7">
        <f t="shared" si="87"/>
        <v>1964.958333333248</v>
      </c>
      <c r="G1136" s="7">
        <v>4.18</v>
      </c>
      <c r="H1136" s="7">
        <f t="shared" si="84"/>
        <v>642.37338525641007</v>
      </c>
      <c r="I1136" s="7">
        <f t="shared" si="85"/>
        <v>19.12736378205128</v>
      </c>
      <c r="J1136" s="7">
        <f t="shared" si="86"/>
        <v>34.811802083333326</v>
      </c>
      <c r="K1136" s="7">
        <f t="shared" si="88"/>
        <v>22.752984772787244</v>
      </c>
    </row>
    <row r="1137" spans="1:11" ht="12.75" x14ac:dyDescent="0.2">
      <c r="A1137" s="2">
        <v>1965.01</v>
      </c>
      <c r="B1137" s="7">
        <v>86.12</v>
      </c>
      <c r="C1137" s="7">
        <v>2.51667</v>
      </c>
      <c r="D1137" s="7">
        <v>4.5933299999999999</v>
      </c>
      <c r="E1137" s="7">
        <v>31.2</v>
      </c>
      <c r="F1137" s="7">
        <f t="shared" si="87"/>
        <v>1965.0416666665812</v>
      </c>
      <c r="G1137" s="7">
        <v>4.1900000000000004</v>
      </c>
      <c r="H1137" s="7">
        <f t="shared" si="84"/>
        <v>658.89942756410244</v>
      </c>
      <c r="I1137" s="7">
        <f t="shared" si="85"/>
        <v>19.25490504375</v>
      </c>
      <c r="J1137" s="7">
        <f t="shared" si="86"/>
        <v>35.143317552403843</v>
      </c>
      <c r="K1137" s="7">
        <f t="shared" si="88"/>
        <v>23.269335081922446</v>
      </c>
    </row>
    <row r="1138" spans="1:11" ht="12.75" x14ac:dyDescent="0.2">
      <c r="A1138" s="2">
        <v>1965.02</v>
      </c>
      <c r="B1138" s="7">
        <v>86.75</v>
      </c>
      <c r="C1138" s="7">
        <v>2.5333299999999999</v>
      </c>
      <c r="D1138" s="7">
        <v>4.6366699999999996</v>
      </c>
      <c r="E1138" s="7">
        <v>31.2</v>
      </c>
      <c r="F1138" s="7">
        <f t="shared" si="87"/>
        <v>1965.1249999999145</v>
      </c>
      <c r="G1138" s="7">
        <v>4.21</v>
      </c>
      <c r="H1138" s="7">
        <f t="shared" si="84"/>
        <v>663.71952323717937</v>
      </c>
      <c r="I1138" s="7">
        <f t="shared" si="85"/>
        <v>19.382369795993586</v>
      </c>
      <c r="J1138" s="7">
        <f t="shared" si="86"/>
        <v>35.47490953092948</v>
      </c>
      <c r="K1138" s="7">
        <f t="shared" si="88"/>
        <v>23.372068272751314</v>
      </c>
    </row>
    <row r="1139" spans="1:11" ht="12.75" x14ac:dyDescent="0.2">
      <c r="A1139" s="2">
        <v>1965.03</v>
      </c>
      <c r="B1139" s="7">
        <v>86.83</v>
      </c>
      <c r="C1139" s="7">
        <v>2.5499999999999998</v>
      </c>
      <c r="D1139" s="7">
        <v>4.68</v>
      </c>
      <c r="E1139" s="7">
        <v>31.3</v>
      </c>
      <c r="F1139" s="7">
        <f t="shared" si="87"/>
        <v>1965.2083333332478</v>
      </c>
      <c r="G1139" s="7">
        <v>4.21</v>
      </c>
      <c r="H1139" s="7">
        <f t="shared" si="84"/>
        <v>662.20913370607025</v>
      </c>
      <c r="I1139" s="7">
        <f t="shared" si="85"/>
        <v>19.447579073482423</v>
      </c>
      <c r="J1139" s="7">
        <f t="shared" si="86"/>
        <v>35.692027476038334</v>
      </c>
      <c r="K1139" s="7">
        <f t="shared" si="88"/>
        <v>23.253528200034829</v>
      </c>
    </row>
    <row r="1140" spans="1:11" ht="12.75" x14ac:dyDescent="0.2">
      <c r="A1140" s="2">
        <v>1965.04</v>
      </c>
      <c r="B1140" s="7">
        <v>87.97</v>
      </c>
      <c r="C1140" s="7">
        <v>2.57</v>
      </c>
      <c r="D1140" s="7">
        <v>4.7333299999999996</v>
      </c>
      <c r="E1140" s="7">
        <v>31.4</v>
      </c>
      <c r="F1140" s="7">
        <f t="shared" si="87"/>
        <v>1965.291666666581</v>
      </c>
      <c r="G1140" s="7">
        <v>4.2</v>
      </c>
      <c r="H1140" s="7">
        <f t="shared" si="84"/>
        <v>668.76671066878976</v>
      </c>
      <c r="I1140" s="7">
        <f t="shared" si="85"/>
        <v>19.537688375796176</v>
      </c>
      <c r="J1140" s="7">
        <f t="shared" si="86"/>
        <v>35.983784638057323</v>
      </c>
      <c r="K1140" s="7">
        <f t="shared" si="88"/>
        <v>23.420551954771284</v>
      </c>
    </row>
    <row r="1141" spans="1:11" ht="12.75" x14ac:dyDescent="0.2">
      <c r="A1141" s="2">
        <v>1965.05</v>
      </c>
      <c r="B1141" s="7">
        <v>89.28</v>
      </c>
      <c r="C1141" s="7">
        <v>2.59</v>
      </c>
      <c r="D1141" s="7">
        <v>4.78667</v>
      </c>
      <c r="E1141" s="7">
        <v>31.4</v>
      </c>
      <c r="F1141" s="7">
        <f t="shared" si="87"/>
        <v>1965.3749999999143</v>
      </c>
      <c r="G1141" s="7">
        <v>4.21</v>
      </c>
      <c r="H1141" s="7">
        <f t="shared" si="84"/>
        <v>678.72561019108275</v>
      </c>
      <c r="I1141" s="7">
        <f t="shared" si="85"/>
        <v>19.689732643312098</v>
      </c>
      <c r="J1141" s="7">
        <f t="shared" si="86"/>
        <v>36.389286699522295</v>
      </c>
      <c r="K1141" s="7">
        <f t="shared" si="88"/>
        <v>23.708808308861933</v>
      </c>
    </row>
    <row r="1142" spans="1:11" ht="12.75" x14ac:dyDescent="0.2">
      <c r="A1142" s="2">
        <v>1965.06</v>
      </c>
      <c r="B1142" s="7">
        <v>85.04</v>
      </c>
      <c r="C1142" s="7">
        <v>2.61</v>
      </c>
      <c r="D1142" s="7">
        <v>4.84</v>
      </c>
      <c r="E1142" s="7">
        <v>31.6</v>
      </c>
      <c r="F1142" s="7">
        <f t="shared" si="87"/>
        <v>1965.4583333332475</v>
      </c>
      <c r="G1142" s="7">
        <v>4.21</v>
      </c>
      <c r="H1142" s="7">
        <f t="shared" si="84"/>
        <v>642.40050253164554</v>
      </c>
      <c r="I1142" s="7">
        <f t="shared" si="85"/>
        <v>19.716196044303793</v>
      </c>
      <c r="J1142" s="7">
        <f t="shared" si="86"/>
        <v>36.561834810126577</v>
      </c>
      <c r="K1142" s="7">
        <f t="shared" si="88"/>
        <v>22.385342986457772</v>
      </c>
    </row>
    <row r="1143" spans="1:11" ht="12.75" x14ac:dyDescent="0.2">
      <c r="A1143" s="2">
        <v>1965.07</v>
      </c>
      <c r="B1143" s="7">
        <v>84.91</v>
      </c>
      <c r="C1143" s="7">
        <v>2.6266699999999998</v>
      </c>
      <c r="D1143" s="7">
        <v>4.8866699999999996</v>
      </c>
      <c r="E1143" s="7">
        <v>31.6</v>
      </c>
      <c r="F1143" s="7">
        <f t="shared" si="87"/>
        <v>1965.5416666665808</v>
      </c>
      <c r="G1143" s="7">
        <v>4.2</v>
      </c>
      <c r="H1143" s="7">
        <f t="shared" si="84"/>
        <v>641.41846977848093</v>
      </c>
      <c r="I1143" s="7">
        <f t="shared" si="85"/>
        <v>19.842122859651894</v>
      </c>
      <c r="J1143" s="7">
        <f t="shared" si="86"/>
        <v>36.914384568512645</v>
      </c>
      <c r="K1143" s="7">
        <f t="shared" si="88"/>
        <v>22.30078171217442</v>
      </c>
    </row>
    <row r="1144" spans="1:11" ht="12.75" x14ac:dyDescent="0.2">
      <c r="A1144" s="2">
        <v>1965.08</v>
      </c>
      <c r="B1144" s="7">
        <v>86.49</v>
      </c>
      <c r="C1144" s="7">
        <v>2.6433300000000002</v>
      </c>
      <c r="D1144" s="7">
        <v>4.9333299999999998</v>
      </c>
      <c r="E1144" s="7">
        <v>31.6</v>
      </c>
      <c r="F1144" s="7">
        <f t="shared" si="87"/>
        <v>1965.6249999999141</v>
      </c>
      <c r="G1144" s="7">
        <v>4.25</v>
      </c>
      <c r="H1144" s="7">
        <f t="shared" si="84"/>
        <v>653.35394477848092</v>
      </c>
      <c r="I1144" s="7">
        <f t="shared" si="85"/>
        <v>19.967974134018984</v>
      </c>
      <c r="J1144" s="7">
        <f t="shared" si="86"/>
        <v>37.266858785917712</v>
      </c>
      <c r="K1144" s="7">
        <f t="shared" si="88"/>
        <v>22.665971845964378</v>
      </c>
    </row>
    <row r="1145" spans="1:11" ht="12.75" x14ac:dyDescent="0.2">
      <c r="A1145" s="2">
        <v>1965.09</v>
      </c>
      <c r="B1145" s="7">
        <v>89.38</v>
      </c>
      <c r="C1145" s="7">
        <v>2.66</v>
      </c>
      <c r="D1145" s="7">
        <v>4.9800000000000004</v>
      </c>
      <c r="E1145" s="7">
        <v>31.6</v>
      </c>
      <c r="F1145" s="7">
        <f t="shared" si="87"/>
        <v>1965.7083333332473</v>
      </c>
      <c r="G1145" s="7">
        <v>4.29</v>
      </c>
      <c r="H1145" s="7">
        <f t="shared" si="84"/>
        <v>675.18528829113916</v>
      </c>
      <c r="I1145" s="7">
        <f t="shared" si="85"/>
        <v>20.093900949367086</v>
      </c>
      <c r="J1145" s="7">
        <f t="shared" si="86"/>
        <v>37.619408544303788</v>
      </c>
      <c r="K1145" s="7">
        <f t="shared" si="88"/>
        <v>23.37414683164862</v>
      </c>
    </row>
    <row r="1146" spans="1:11" ht="12.75" x14ac:dyDescent="0.2">
      <c r="A1146" s="2">
        <v>1965.1</v>
      </c>
      <c r="B1146" s="7">
        <v>91.39</v>
      </c>
      <c r="C1146" s="7">
        <v>2.68</v>
      </c>
      <c r="D1146" s="7">
        <v>5.05</v>
      </c>
      <c r="E1146" s="7">
        <v>31.7</v>
      </c>
      <c r="F1146" s="7">
        <f t="shared" si="87"/>
        <v>1965.7916666665806</v>
      </c>
      <c r="G1146" s="7">
        <v>4.3499999999999996</v>
      </c>
      <c r="H1146" s="7">
        <f t="shared" si="84"/>
        <v>688.19120520504725</v>
      </c>
      <c r="I1146" s="7">
        <f t="shared" si="85"/>
        <v>20.18111861198738</v>
      </c>
      <c r="J1146" s="7">
        <f t="shared" si="86"/>
        <v>38.027854100946364</v>
      </c>
      <c r="K1146" s="7">
        <f t="shared" si="88"/>
        <v>23.775745523312679</v>
      </c>
    </row>
    <row r="1147" spans="1:11" ht="12.75" x14ac:dyDescent="0.2">
      <c r="A1147" s="2">
        <v>1965.11</v>
      </c>
      <c r="B1147" s="7">
        <v>92.15</v>
      </c>
      <c r="C1147" s="7">
        <v>2.7</v>
      </c>
      <c r="D1147" s="7">
        <v>5.12</v>
      </c>
      <c r="E1147" s="7">
        <v>31.7</v>
      </c>
      <c r="F1147" s="7">
        <f t="shared" si="87"/>
        <v>1965.8749999999138</v>
      </c>
      <c r="G1147" s="7">
        <v>4.45</v>
      </c>
      <c r="H1147" s="7">
        <f t="shared" si="84"/>
        <v>693.91420899053617</v>
      </c>
      <c r="I1147" s="7">
        <f t="shared" si="85"/>
        <v>20.331723974763406</v>
      </c>
      <c r="J1147" s="7">
        <f t="shared" si="86"/>
        <v>38.554972870662453</v>
      </c>
      <c r="K1147" s="7">
        <f t="shared" si="88"/>
        <v>23.925461156673709</v>
      </c>
    </row>
    <row r="1148" spans="1:11" ht="12.75" x14ac:dyDescent="0.2">
      <c r="A1148" s="2">
        <v>1965.12</v>
      </c>
      <c r="B1148" s="7">
        <v>91.73</v>
      </c>
      <c r="C1148" s="7">
        <v>2.72</v>
      </c>
      <c r="D1148" s="7">
        <v>5.19</v>
      </c>
      <c r="E1148" s="7">
        <v>31.8</v>
      </c>
      <c r="F1148" s="7">
        <f t="shared" si="87"/>
        <v>1965.9583333332471</v>
      </c>
      <c r="G1148" s="7">
        <v>4.62</v>
      </c>
      <c r="H1148" s="7">
        <f t="shared" si="84"/>
        <v>688.57932185534582</v>
      </c>
      <c r="I1148" s="7">
        <f t="shared" si="85"/>
        <v>20.417919496855344</v>
      </c>
      <c r="J1148" s="7">
        <f t="shared" si="86"/>
        <v>38.959191981132072</v>
      </c>
      <c r="K1148" s="7">
        <f t="shared" si="88"/>
        <v>23.694111549106317</v>
      </c>
    </row>
    <row r="1149" spans="1:11" ht="12.75" x14ac:dyDescent="0.2">
      <c r="A1149" s="2">
        <v>1966.01</v>
      </c>
      <c r="B1149" s="7">
        <v>93.32</v>
      </c>
      <c r="C1149" s="7">
        <v>2.74</v>
      </c>
      <c r="D1149" s="7">
        <v>5.24</v>
      </c>
      <c r="E1149" s="7">
        <v>31.8</v>
      </c>
      <c r="F1149" s="7">
        <f t="shared" si="87"/>
        <v>1966.0416666665803</v>
      </c>
      <c r="G1149" s="7">
        <v>4.6100000000000003</v>
      </c>
      <c r="H1149" s="7">
        <f t="shared" si="84"/>
        <v>700.51479685534582</v>
      </c>
      <c r="I1149" s="7">
        <f t="shared" si="85"/>
        <v>20.568051257861637</v>
      </c>
      <c r="J1149" s="7">
        <f t="shared" si="86"/>
        <v>39.33452138364779</v>
      </c>
      <c r="K1149" s="7">
        <f t="shared" si="88"/>
        <v>24.058483388421742</v>
      </c>
    </row>
    <row r="1150" spans="1:11" ht="12.75" x14ac:dyDescent="0.2">
      <c r="A1150" s="2">
        <v>1966.02</v>
      </c>
      <c r="B1150" s="7">
        <v>92.69</v>
      </c>
      <c r="C1150" s="7">
        <v>2.76</v>
      </c>
      <c r="D1150" s="7">
        <v>5.29</v>
      </c>
      <c r="E1150" s="7">
        <v>32</v>
      </c>
      <c r="F1150" s="7">
        <f t="shared" si="87"/>
        <v>1966.1249999999136</v>
      </c>
      <c r="G1150" s="7">
        <v>4.83</v>
      </c>
      <c r="H1150" s="7">
        <f t="shared" si="84"/>
        <v>691.43698609374985</v>
      </c>
      <c r="I1150" s="7">
        <f t="shared" si="85"/>
        <v>20.588694374999996</v>
      </c>
      <c r="J1150" s="7">
        <f t="shared" si="86"/>
        <v>39.461664218749995</v>
      </c>
      <c r="K1150" s="7">
        <f t="shared" si="88"/>
        <v>23.700027145579391</v>
      </c>
    </row>
    <row r="1151" spans="1:11" ht="12.75" x14ac:dyDescent="0.2">
      <c r="A1151" s="2">
        <v>1966.03</v>
      </c>
      <c r="B1151" s="7">
        <v>88.88</v>
      </c>
      <c r="C1151" s="7">
        <v>2.78</v>
      </c>
      <c r="D1151" s="7">
        <v>5.34</v>
      </c>
      <c r="E1151" s="7">
        <v>32.1</v>
      </c>
      <c r="F1151" s="7">
        <f t="shared" si="87"/>
        <v>1966.2083333332469</v>
      </c>
      <c r="G1151" s="7">
        <v>4.87</v>
      </c>
      <c r="H1151" s="7">
        <f t="shared" si="84"/>
        <v>660.9501669781929</v>
      </c>
      <c r="I1151" s="7">
        <f t="shared" si="85"/>
        <v>20.673283800623047</v>
      </c>
      <c r="J1151" s="7">
        <f t="shared" si="86"/>
        <v>39.710552336448593</v>
      </c>
      <c r="K1151" s="7">
        <f t="shared" si="88"/>
        <v>22.611112582289991</v>
      </c>
    </row>
    <row r="1152" spans="1:11" ht="12.75" x14ac:dyDescent="0.2">
      <c r="A1152" s="2">
        <v>1966.04</v>
      </c>
      <c r="B1152" s="7">
        <v>91.6</v>
      </c>
      <c r="C1152" s="7">
        <v>2.7966700000000002</v>
      </c>
      <c r="D1152" s="7">
        <v>5.38</v>
      </c>
      <c r="E1152" s="7">
        <v>32.299999999999997</v>
      </c>
      <c r="F1152" s="7">
        <f t="shared" si="87"/>
        <v>1966.2916666665801</v>
      </c>
      <c r="G1152" s="7">
        <v>4.75</v>
      </c>
      <c r="H1152" s="7">
        <f t="shared" si="84"/>
        <v>676.95944891640863</v>
      </c>
      <c r="I1152" s="7">
        <f t="shared" si="85"/>
        <v>20.668473602631579</v>
      </c>
      <c r="J1152" s="7">
        <f t="shared" si="86"/>
        <v>39.760282043343651</v>
      </c>
      <c r="K1152" s="7">
        <f t="shared" si="88"/>
        <v>23.113696462615827</v>
      </c>
    </row>
    <row r="1153" spans="1:11" ht="12.75" x14ac:dyDescent="0.2">
      <c r="A1153" s="2">
        <v>1966.05</v>
      </c>
      <c r="B1153" s="7">
        <v>86.78</v>
      </c>
      <c r="C1153" s="7">
        <v>2.8133300000000001</v>
      </c>
      <c r="D1153" s="7">
        <v>5.42</v>
      </c>
      <c r="E1153" s="7">
        <v>32.299999999999997</v>
      </c>
      <c r="F1153" s="7">
        <f t="shared" si="87"/>
        <v>1966.3749999999134</v>
      </c>
      <c r="G1153" s="7">
        <v>4.78</v>
      </c>
      <c r="H1153" s="7">
        <f t="shared" si="84"/>
        <v>641.33778359133123</v>
      </c>
      <c r="I1153" s="7">
        <f t="shared" si="85"/>
        <v>20.791597450000001</v>
      </c>
      <c r="J1153" s="7">
        <f t="shared" si="86"/>
        <v>40.055897523219812</v>
      </c>
      <c r="K1153" s="7">
        <f t="shared" si="88"/>
        <v>21.852177976763095</v>
      </c>
    </row>
    <row r="1154" spans="1:11" ht="12.75" x14ac:dyDescent="0.2">
      <c r="A1154" s="2">
        <v>1966.06</v>
      </c>
      <c r="B1154" s="7">
        <v>86.06</v>
      </c>
      <c r="C1154" s="7">
        <v>2.83</v>
      </c>
      <c r="D1154" s="7">
        <v>5.46</v>
      </c>
      <c r="E1154" s="7">
        <v>32.4</v>
      </c>
      <c r="F1154" s="7">
        <f t="shared" si="87"/>
        <v>1966.4583333332466</v>
      </c>
      <c r="G1154" s="7">
        <v>4.8099999999999996</v>
      </c>
      <c r="H1154" s="7">
        <f t="shared" si="84"/>
        <v>634.05369043209873</v>
      </c>
      <c r="I1154" s="7">
        <f t="shared" si="85"/>
        <v>20.850243364197532</v>
      </c>
      <c r="J1154" s="7">
        <f t="shared" si="86"/>
        <v>40.226971296296291</v>
      </c>
      <c r="K1154" s="7">
        <f t="shared" si="88"/>
        <v>21.555253383226255</v>
      </c>
    </row>
    <row r="1155" spans="1:11" ht="12.75" x14ac:dyDescent="0.2">
      <c r="A1155" s="2">
        <v>1966.07</v>
      </c>
      <c r="B1155" s="7">
        <v>85.84</v>
      </c>
      <c r="C1155" s="7">
        <v>2.85</v>
      </c>
      <c r="D1155" s="7">
        <v>5.4766700000000004</v>
      </c>
      <c r="E1155" s="7">
        <v>32.5</v>
      </c>
      <c r="F1155" s="7">
        <f t="shared" si="87"/>
        <v>1966.5416666665799</v>
      </c>
      <c r="G1155" s="7">
        <v>5.0199999999999996</v>
      </c>
      <c r="H1155" s="7">
        <f t="shared" si="84"/>
        <v>630.48687630769223</v>
      </c>
      <c r="I1155" s="7">
        <f t="shared" si="85"/>
        <v>20.932986923076921</v>
      </c>
      <c r="J1155" s="7">
        <f t="shared" si="86"/>
        <v>40.225635611230764</v>
      </c>
      <c r="K1155" s="7">
        <f t="shared" si="88"/>
        <v>21.381702007433415</v>
      </c>
    </row>
    <row r="1156" spans="1:11" ht="12.75" x14ac:dyDescent="0.2">
      <c r="A1156" s="2">
        <v>1966.08</v>
      </c>
      <c r="B1156" s="7">
        <v>80.650000000000006</v>
      </c>
      <c r="C1156" s="7">
        <v>2.87</v>
      </c>
      <c r="D1156" s="7">
        <v>5.4933300000000003</v>
      </c>
      <c r="E1156" s="7">
        <v>32.700000000000003</v>
      </c>
      <c r="F1156" s="7">
        <f t="shared" si="87"/>
        <v>1966.6249999999131</v>
      </c>
      <c r="G1156" s="7">
        <v>5.22</v>
      </c>
      <c r="H1156" s="7">
        <f t="shared" si="84"/>
        <v>588.74376681957176</v>
      </c>
      <c r="I1156" s="7">
        <f t="shared" si="85"/>
        <v>20.950956116207948</v>
      </c>
      <c r="J1156" s="7">
        <f t="shared" si="86"/>
        <v>40.10122500412843</v>
      </c>
      <c r="K1156" s="7">
        <f t="shared" si="88"/>
        <v>19.913903864009807</v>
      </c>
    </row>
    <row r="1157" spans="1:11" ht="12.75" x14ac:dyDescent="0.2">
      <c r="A1157" s="2">
        <v>1966.09</v>
      </c>
      <c r="B1157" s="7">
        <v>77.81</v>
      </c>
      <c r="C1157" s="7">
        <v>2.89</v>
      </c>
      <c r="D1157" s="7">
        <v>5.51</v>
      </c>
      <c r="E1157" s="7">
        <v>32.700000000000003</v>
      </c>
      <c r="F1157" s="7">
        <f t="shared" si="87"/>
        <v>1966.7083333332464</v>
      </c>
      <c r="G1157" s="7">
        <v>5.18</v>
      </c>
      <c r="H1157" s="7">
        <f t="shared" si="84"/>
        <v>568.01181024464825</v>
      </c>
      <c r="I1157" s="7">
        <f t="shared" si="85"/>
        <v>21.096955810397549</v>
      </c>
      <c r="J1157" s="7">
        <f t="shared" si="86"/>
        <v>40.222915749235462</v>
      </c>
      <c r="K1157" s="7">
        <f t="shared" si="88"/>
        <v>19.16167625061501</v>
      </c>
    </row>
    <row r="1158" spans="1:11" ht="12.75" x14ac:dyDescent="0.2">
      <c r="A1158" s="2">
        <v>1966.1</v>
      </c>
      <c r="B1158" s="7">
        <v>77.13</v>
      </c>
      <c r="C1158" s="7">
        <v>2.8833299999999999</v>
      </c>
      <c r="D1158" s="7">
        <v>5.5233299999999996</v>
      </c>
      <c r="E1158" s="7">
        <v>32.9</v>
      </c>
      <c r="F1158" s="7">
        <f t="shared" si="87"/>
        <v>1966.7916666665797</v>
      </c>
      <c r="G1158" s="7">
        <v>5.01</v>
      </c>
      <c r="H1158" s="7">
        <f t="shared" si="84"/>
        <v>559.62503753799376</v>
      </c>
      <c r="I1158" s="7">
        <f t="shared" si="85"/>
        <v>20.920311934194526</v>
      </c>
      <c r="J1158" s="7">
        <f t="shared" si="86"/>
        <v>40.075116797416406</v>
      </c>
      <c r="K1158" s="7">
        <f t="shared" si="88"/>
        <v>18.825409371315676</v>
      </c>
    </row>
    <row r="1159" spans="1:11" ht="12.75" x14ac:dyDescent="0.2">
      <c r="A1159" s="2">
        <v>1966.11</v>
      </c>
      <c r="B1159" s="7">
        <v>80.989999999999995</v>
      </c>
      <c r="C1159" s="7">
        <v>2.8766699999999998</v>
      </c>
      <c r="D1159" s="7">
        <v>5.53667</v>
      </c>
      <c r="E1159" s="7">
        <v>32.9</v>
      </c>
      <c r="F1159" s="7">
        <f t="shared" si="87"/>
        <v>1966.8749999999129</v>
      </c>
      <c r="G1159" s="7">
        <v>5.16</v>
      </c>
      <c r="H1159" s="7">
        <f t="shared" si="84"/>
        <v>587.63168404255316</v>
      </c>
      <c r="I1159" s="7">
        <f t="shared" si="85"/>
        <v>20.871989585562307</v>
      </c>
      <c r="J1159" s="7">
        <f t="shared" si="86"/>
        <v>40.171906606838903</v>
      </c>
      <c r="K1159" s="7">
        <f t="shared" si="88"/>
        <v>19.711251211928968</v>
      </c>
    </row>
    <row r="1160" spans="1:11" ht="12.75" x14ac:dyDescent="0.2">
      <c r="A1160" s="2">
        <v>1966.12</v>
      </c>
      <c r="B1160" s="7">
        <v>81.33</v>
      </c>
      <c r="C1160" s="7">
        <v>2.87</v>
      </c>
      <c r="D1160" s="7">
        <v>5.55</v>
      </c>
      <c r="E1160" s="7">
        <v>32.9</v>
      </c>
      <c r="F1160" s="7">
        <f t="shared" si="87"/>
        <v>1966.9583333332462</v>
      </c>
      <c r="G1160" s="7">
        <v>4.84</v>
      </c>
      <c r="H1160" s="7">
        <f t="shared" si="84"/>
        <v>590.09859072948313</v>
      </c>
      <c r="I1160" s="7">
        <f t="shared" si="85"/>
        <v>20.823594680851063</v>
      </c>
      <c r="J1160" s="7">
        <f t="shared" si="86"/>
        <v>40.268623860182366</v>
      </c>
      <c r="K1160" s="7">
        <f t="shared" si="88"/>
        <v>19.736473752791966</v>
      </c>
    </row>
    <row r="1161" spans="1:11" ht="12.75" x14ac:dyDescent="0.2">
      <c r="A1161" s="2">
        <v>1967.01</v>
      </c>
      <c r="B1161" s="7">
        <v>84.45</v>
      </c>
      <c r="C1161" s="7">
        <v>2.88</v>
      </c>
      <c r="D1161" s="7">
        <v>5.5166700000000004</v>
      </c>
      <c r="E1161" s="7">
        <v>32.9</v>
      </c>
      <c r="F1161" s="7">
        <f t="shared" si="87"/>
        <v>1967.0416666665794</v>
      </c>
      <c r="G1161" s="7">
        <v>4.58</v>
      </c>
      <c r="H1161" s="7">
        <f t="shared" si="84"/>
        <v>612.7360873860182</v>
      </c>
      <c r="I1161" s="7">
        <f t="shared" si="85"/>
        <v>20.896150759878417</v>
      </c>
      <c r="J1161" s="7">
        <f t="shared" si="86"/>
        <v>40.026794448784194</v>
      </c>
      <c r="K1161" s="7">
        <f t="shared" si="88"/>
        <v>20.432242125384281</v>
      </c>
    </row>
    <row r="1162" spans="1:11" ht="12.75" x14ac:dyDescent="0.2">
      <c r="A1162" s="2">
        <v>1967.02</v>
      </c>
      <c r="B1162" s="7">
        <v>87.36</v>
      </c>
      <c r="C1162" s="7">
        <v>2.89</v>
      </c>
      <c r="D1162" s="7">
        <v>5.4833299999999996</v>
      </c>
      <c r="E1162" s="7">
        <v>32.9</v>
      </c>
      <c r="F1162" s="7">
        <f t="shared" si="87"/>
        <v>1967.1249999999127</v>
      </c>
      <c r="G1162" s="7">
        <v>4.63</v>
      </c>
      <c r="H1162" s="7">
        <f t="shared" ref="H1162:H1225" si="89">B1162*$E$1743/E1162</f>
        <v>633.84990638297859</v>
      </c>
      <c r="I1162" s="7">
        <f t="shared" ref="I1162:I1225" si="90">C1162*$E$1743/E1162</f>
        <v>20.968706838905771</v>
      </c>
      <c r="J1162" s="7">
        <f t="shared" ref="J1162:J1225" si="91">D1162*$E$1743/E1162</f>
        <v>39.784892481306983</v>
      </c>
      <c r="K1162" s="7">
        <f t="shared" si="88"/>
        <v>21.074443163678438</v>
      </c>
    </row>
    <row r="1163" spans="1:11" ht="12.75" x14ac:dyDescent="0.2">
      <c r="A1163" s="2">
        <v>1967.03</v>
      </c>
      <c r="B1163" s="7">
        <v>89.42</v>
      </c>
      <c r="C1163" s="7">
        <v>2.9</v>
      </c>
      <c r="D1163" s="7">
        <v>5.45</v>
      </c>
      <c r="E1163" s="7">
        <v>33</v>
      </c>
      <c r="F1163" s="7">
        <f t="shared" ref="F1163:F1226" si="92">F1162+1/12</f>
        <v>1967.2083333332459</v>
      </c>
      <c r="G1163" s="7">
        <v>4.54</v>
      </c>
      <c r="H1163" s="7">
        <f t="shared" si="89"/>
        <v>646.8304087878787</v>
      </c>
      <c r="I1163" s="7">
        <f t="shared" si="90"/>
        <v>20.977501515151513</v>
      </c>
      <c r="J1163" s="7">
        <f t="shared" si="91"/>
        <v>39.423235606060601</v>
      </c>
      <c r="K1163" s="7">
        <f t="shared" si="88"/>
        <v>21.4438986020191</v>
      </c>
    </row>
    <row r="1164" spans="1:11" ht="12.75" x14ac:dyDescent="0.2">
      <c r="A1164" s="2">
        <v>1967.04</v>
      </c>
      <c r="B1164" s="7">
        <v>90.96</v>
      </c>
      <c r="C1164" s="7">
        <v>2.9</v>
      </c>
      <c r="D1164" s="7">
        <v>5.41</v>
      </c>
      <c r="E1164" s="7">
        <v>33.1</v>
      </c>
      <c r="F1164" s="7">
        <f t="shared" si="92"/>
        <v>1967.2916666665792</v>
      </c>
      <c r="G1164" s="7">
        <v>4.59</v>
      </c>
      <c r="H1164" s="7">
        <f t="shared" si="89"/>
        <v>655.98236012084578</v>
      </c>
      <c r="I1164" s="7">
        <f t="shared" si="90"/>
        <v>20.914125377643501</v>
      </c>
      <c r="J1164" s="7">
        <f t="shared" si="91"/>
        <v>39.015661480362532</v>
      </c>
      <c r="K1164" s="7">
        <f t="shared" si="88"/>
        <v>21.686025566746245</v>
      </c>
    </row>
    <row r="1165" spans="1:11" ht="12.75" x14ac:dyDescent="0.2">
      <c r="A1165" s="2">
        <v>1967.05</v>
      </c>
      <c r="B1165" s="7">
        <v>92.59</v>
      </c>
      <c r="C1165" s="7">
        <v>2.9</v>
      </c>
      <c r="D1165" s="7">
        <v>5.37</v>
      </c>
      <c r="E1165" s="7">
        <v>33.200000000000003</v>
      </c>
      <c r="F1165" s="7">
        <f t="shared" si="92"/>
        <v>1967.3749999999125</v>
      </c>
      <c r="G1165" s="7">
        <v>4.8499999999999996</v>
      </c>
      <c r="H1165" s="7">
        <f t="shared" si="89"/>
        <v>665.72628328313237</v>
      </c>
      <c r="I1165" s="7">
        <f t="shared" si="90"/>
        <v>20.851131024096382</v>
      </c>
      <c r="J1165" s="7">
        <f t="shared" si="91"/>
        <v>38.610542620481915</v>
      </c>
      <c r="K1165" s="7">
        <f t="shared" si="88"/>
        <v>21.948477389658404</v>
      </c>
    </row>
    <row r="1166" spans="1:11" ht="12.75" x14ac:dyDescent="0.2">
      <c r="A1166" s="2">
        <v>1967.06</v>
      </c>
      <c r="B1166" s="7">
        <v>91.43</v>
      </c>
      <c r="C1166" s="7">
        <v>2.9</v>
      </c>
      <c r="D1166" s="7">
        <v>5.33</v>
      </c>
      <c r="E1166" s="7">
        <v>33.299999999999997</v>
      </c>
      <c r="F1166" s="7">
        <f t="shared" si="92"/>
        <v>1967.4583333332457</v>
      </c>
      <c r="G1166" s="7">
        <v>5.0199999999999996</v>
      </c>
      <c r="H1166" s="7">
        <f t="shared" si="89"/>
        <v>655.41169924924918</v>
      </c>
      <c r="I1166" s="7">
        <f t="shared" si="90"/>
        <v>20.788515015015015</v>
      </c>
      <c r="J1166" s="7">
        <f t="shared" si="91"/>
        <v>38.207856906906905</v>
      </c>
      <c r="K1166" s="7">
        <f t="shared" si="88"/>
        <v>21.552097609793485</v>
      </c>
    </row>
    <row r="1167" spans="1:11" ht="12.75" x14ac:dyDescent="0.2">
      <c r="A1167" s="2">
        <v>1967.07</v>
      </c>
      <c r="B1167" s="7">
        <v>93.01</v>
      </c>
      <c r="C1167" s="7">
        <v>2.9066700000000001</v>
      </c>
      <c r="D1167" s="7">
        <v>5.32</v>
      </c>
      <c r="E1167" s="7">
        <v>33.4</v>
      </c>
      <c r="F1167" s="7">
        <f t="shared" si="92"/>
        <v>1967.541666666579</v>
      </c>
      <c r="G1167" s="7">
        <v>5.16</v>
      </c>
      <c r="H1167" s="7">
        <f t="shared" si="89"/>
        <v>664.74163458083831</v>
      </c>
      <c r="I1167" s="7">
        <f t="shared" si="90"/>
        <v>20.773944382185626</v>
      </c>
      <c r="J1167" s="7">
        <f t="shared" si="91"/>
        <v>38.021992215568865</v>
      </c>
      <c r="K1167" s="7">
        <f t="shared" si="88"/>
        <v>21.804196245666368</v>
      </c>
    </row>
    <row r="1168" spans="1:11" ht="12.75" x14ac:dyDescent="0.2">
      <c r="A1168" s="2">
        <v>1967.08</v>
      </c>
      <c r="B1168" s="7">
        <v>94.49</v>
      </c>
      <c r="C1168" s="7">
        <v>2.9133300000000002</v>
      </c>
      <c r="D1168" s="7">
        <v>5.31</v>
      </c>
      <c r="E1168" s="7">
        <v>33.5</v>
      </c>
      <c r="F1168" s="7">
        <f t="shared" si="92"/>
        <v>1967.6249999999122</v>
      </c>
      <c r="G1168" s="7">
        <v>5.28</v>
      </c>
      <c r="H1168" s="7">
        <f t="shared" si="89"/>
        <v>673.30330313432819</v>
      </c>
      <c r="I1168" s="7">
        <f t="shared" si="90"/>
        <v>20.75938948164179</v>
      </c>
      <c r="J1168" s="7">
        <f t="shared" si="91"/>
        <v>37.837237164179093</v>
      </c>
      <c r="K1168" s="7">
        <f t="shared" si="88"/>
        <v>22.030627049126021</v>
      </c>
    </row>
    <row r="1169" spans="1:11" ht="12.75" x14ac:dyDescent="0.2">
      <c r="A1169" s="2">
        <v>1967.09</v>
      </c>
      <c r="B1169" s="7">
        <v>95.81</v>
      </c>
      <c r="C1169" s="7">
        <v>2.92</v>
      </c>
      <c r="D1169" s="7">
        <v>5.3</v>
      </c>
      <c r="E1169" s="7">
        <v>33.6</v>
      </c>
      <c r="F1169" s="7">
        <f t="shared" si="92"/>
        <v>1967.7083333332455</v>
      </c>
      <c r="G1169" s="7">
        <v>5.3</v>
      </c>
      <c r="H1169" s="7">
        <f t="shared" si="89"/>
        <v>680.67729747023805</v>
      </c>
      <c r="I1169" s="7">
        <f t="shared" si="90"/>
        <v>20.744992261904759</v>
      </c>
      <c r="J1169" s="7">
        <f t="shared" si="91"/>
        <v>37.653581845238087</v>
      </c>
      <c r="K1169" s="7">
        <f t="shared" si="88"/>
        <v>22.2191454886648</v>
      </c>
    </row>
    <row r="1170" spans="1:11" ht="12.75" x14ac:dyDescent="0.2">
      <c r="A1170" s="2">
        <v>1967.1</v>
      </c>
      <c r="B1170" s="7">
        <v>95.66</v>
      </c>
      <c r="C1170" s="7">
        <v>2.92</v>
      </c>
      <c r="D1170" s="7">
        <v>5.31</v>
      </c>
      <c r="E1170" s="7">
        <v>33.700000000000003</v>
      </c>
      <c r="F1170" s="7">
        <f t="shared" si="92"/>
        <v>1967.7916666665787</v>
      </c>
      <c r="G1170" s="7">
        <v>5.48</v>
      </c>
      <c r="H1170" s="7">
        <f t="shared" si="89"/>
        <v>677.59497833827879</v>
      </c>
      <c r="I1170" s="7">
        <f t="shared" si="90"/>
        <v>20.683434421364982</v>
      </c>
      <c r="J1170" s="7">
        <f t="shared" si="91"/>
        <v>37.612683827893164</v>
      </c>
      <c r="K1170" s="7">
        <f t="shared" ref="K1170:K1233" si="93">H1170/AVERAGE(J1050:J1169)</f>
        <v>22.068199194183897</v>
      </c>
    </row>
    <row r="1171" spans="1:11" ht="12.75" x14ac:dyDescent="0.2">
      <c r="A1171" s="2">
        <v>1967.11</v>
      </c>
      <c r="B1171" s="7">
        <v>92.66</v>
      </c>
      <c r="C1171" s="7">
        <v>2.92</v>
      </c>
      <c r="D1171" s="7">
        <v>5.32</v>
      </c>
      <c r="E1171" s="7">
        <v>33.799999999999997</v>
      </c>
      <c r="F1171" s="7">
        <f t="shared" si="92"/>
        <v>1967.874999999912</v>
      </c>
      <c r="G1171" s="7">
        <v>5.75</v>
      </c>
      <c r="H1171" s="7">
        <f t="shared" si="89"/>
        <v>654.40302573964493</v>
      </c>
      <c r="I1171" s="7">
        <f t="shared" si="90"/>
        <v>20.622240828402365</v>
      </c>
      <c r="J1171" s="7">
        <f t="shared" si="91"/>
        <v>37.572027810650887</v>
      </c>
      <c r="K1171" s="7">
        <f t="shared" si="93"/>
        <v>21.263102968336291</v>
      </c>
    </row>
    <row r="1172" spans="1:11" ht="12.75" x14ac:dyDescent="0.2">
      <c r="A1172" s="2">
        <v>1967.12</v>
      </c>
      <c r="B1172" s="7">
        <v>95.3</v>
      </c>
      <c r="C1172" s="7">
        <v>2.92</v>
      </c>
      <c r="D1172" s="7">
        <v>5.33</v>
      </c>
      <c r="E1172" s="7">
        <v>33.9</v>
      </c>
      <c r="F1172" s="7">
        <f t="shared" si="92"/>
        <v>1967.9583333332453</v>
      </c>
      <c r="G1172" s="7">
        <v>5.7</v>
      </c>
      <c r="H1172" s="7">
        <f t="shared" si="89"/>
        <v>671.06239970501463</v>
      </c>
      <c r="I1172" s="7">
        <f t="shared" si="90"/>
        <v>20.561408259587019</v>
      </c>
      <c r="J1172" s="7">
        <f t="shared" si="91"/>
        <v>37.531611651917402</v>
      </c>
      <c r="K1172" s="7">
        <f t="shared" si="93"/>
        <v>21.751597808723638</v>
      </c>
    </row>
    <row r="1173" spans="1:11" ht="12.75" x14ac:dyDescent="0.2">
      <c r="A1173" s="2">
        <v>1968.01</v>
      </c>
      <c r="B1173" s="7">
        <v>95.04</v>
      </c>
      <c r="C1173" s="7">
        <v>2.93</v>
      </c>
      <c r="D1173" s="7">
        <v>5.3666700000000001</v>
      </c>
      <c r="E1173" s="7">
        <v>34.1</v>
      </c>
      <c r="F1173" s="7">
        <f t="shared" si="92"/>
        <v>1968.0416666665785</v>
      </c>
      <c r="G1173" s="7">
        <v>5.53</v>
      </c>
      <c r="H1173" s="7">
        <f t="shared" si="89"/>
        <v>665.30647741935468</v>
      </c>
      <c r="I1173" s="7">
        <f t="shared" si="90"/>
        <v>20.51081627565982</v>
      </c>
      <c r="J1173" s="7">
        <f t="shared" si="91"/>
        <v>37.568185113343098</v>
      </c>
      <c r="K1173" s="7">
        <f t="shared" si="93"/>
        <v>21.511535896332184</v>
      </c>
    </row>
    <row r="1174" spans="1:11" ht="12.75" x14ac:dyDescent="0.2">
      <c r="A1174" s="2">
        <v>1968.02</v>
      </c>
      <c r="B1174" s="7">
        <v>90.75</v>
      </c>
      <c r="C1174" s="7">
        <v>2.94</v>
      </c>
      <c r="D1174" s="7">
        <v>5.4033300000000004</v>
      </c>
      <c r="E1174" s="7">
        <v>34.200000000000003</v>
      </c>
      <c r="F1174" s="7">
        <f t="shared" si="92"/>
        <v>1968.1249999999118</v>
      </c>
      <c r="G1174" s="7">
        <v>5.56</v>
      </c>
      <c r="H1174" s="7">
        <f t="shared" si="89"/>
        <v>633.41775219298233</v>
      </c>
      <c r="I1174" s="7">
        <f t="shared" si="90"/>
        <v>20.520641228070168</v>
      </c>
      <c r="J1174" s="7">
        <f t="shared" si="91"/>
        <v>37.714216451315785</v>
      </c>
      <c r="K1174" s="7">
        <f t="shared" si="93"/>
        <v>20.424992376214227</v>
      </c>
    </row>
    <row r="1175" spans="1:11" ht="12.75" x14ac:dyDescent="0.2">
      <c r="A1175" s="2">
        <v>1968.03</v>
      </c>
      <c r="B1175" s="7">
        <v>89.09</v>
      </c>
      <c r="C1175" s="7">
        <v>2.95</v>
      </c>
      <c r="D1175" s="7">
        <v>5.44</v>
      </c>
      <c r="E1175" s="7">
        <v>34.299999999999997</v>
      </c>
      <c r="F1175" s="7">
        <f t="shared" si="92"/>
        <v>1968.208333333245</v>
      </c>
      <c r="G1175" s="7">
        <v>5.74</v>
      </c>
      <c r="H1175" s="7">
        <f t="shared" si="89"/>
        <v>620.018348542274</v>
      </c>
      <c r="I1175" s="7">
        <f t="shared" si="90"/>
        <v>20.530408892128278</v>
      </c>
      <c r="J1175" s="7">
        <f t="shared" si="91"/>
        <v>37.859465889212828</v>
      </c>
      <c r="K1175" s="7">
        <f t="shared" si="93"/>
        <v>19.934711308295707</v>
      </c>
    </row>
    <row r="1176" spans="1:11" ht="12.75" x14ac:dyDescent="0.2">
      <c r="A1176" s="2">
        <v>1968.04</v>
      </c>
      <c r="B1176" s="7">
        <v>95.67</v>
      </c>
      <c r="C1176" s="7">
        <v>2.96333</v>
      </c>
      <c r="D1176" s="7">
        <v>5.4833299999999996</v>
      </c>
      <c r="E1176" s="7">
        <v>34.4</v>
      </c>
      <c r="F1176" s="7">
        <f t="shared" si="92"/>
        <v>1968.2916666665783</v>
      </c>
      <c r="G1176" s="7">
        <v>5.64</v>
      </c>
      <c r="H1176" s="7">
        <f t="shared" si="89"/>
        <v>663.8761007267442</v>
      </c>
      <c r="I1176" s="7">
        <f t="shared" si="90"/>
        <v>20.563227402180232</v>
      </c>
      <c r="J1176" s="7">
        <f t="shared" si="91"/>
        <v>38.050086123110461</v>
      </c>
      <c r="K1176" s="7">
        <f t="shared" si="93"/>
        <v>21.277356015671753</v>
      </c>
    </row>
    <row r="1177" spans="1:11" ht="12.75" x14ac:dyDescent="0.2">
      <c r="A1177" s="2">
        <v>1968.05</v>
      </c>
      <c r="B1177" s="7">
        <v>97.87</v>
      </c>
      <c r="C1177" s="7">
        <v>2.9766699999999999</v>
      </c>
      <c r="D1177" s="7">
        <v>5.5266700000000002</v>
      </c>
      <c r="E1177" s="7">
        <v>34.5</v>
      </c>
      <c r="F1177" s="7">
        <f t="shared" si="92"/>
        <v>1968.3749999999116</v>
      </c>
      <c r="G1177" s="7">
        <v>5.87</v>
      </c>
      <c r="H1177" s="7">
        <f t="shared" si="89"/>
        <v>677.17387724637672</v>
      </c>
      <c r="I1177" s="7">
        <f t="shared" si="90"/>
        <v>20.595924851159417</v>
      </c>
      <c r="J1177" s="7">
        <f t="shared" si="91"/>
        <v>38.239670503333329</v>
      </c>
      <c r="K1177" s="7">
        <f t="shared" si="93"/>
        <v>21.63022714277988</v>
      </c>
    </row>
    <row r="1178" spans="1:11" ht="12.75" x14ac:dyDescent="0.2">
      <c r="A1178" s="2">
        <v>1968.06</v>
      </c>
      <c r="B1178" s="7">
        <v>100.5</v>
      </c>
      <c r="C1178" s="7">
        <v>2.99</v>
      </c>
      <c r="D1178" s="7">
        <v>5.57</v>
      </c>
      <c r="E1178" s="7">
        <v>34.700000000000003</v>
      </c>
      <c r="F1178" s="7">
        <f t="shared" si="92"/>
        <v>1968.4583333332448</v>
      </c>
      <c r="G1178" s="7">
        <v>5.72</v>
      </c>
      <c r="H1178" s="7">
        <f t="shared" si="89"/>
        <v>691.36324927953876</v>
      </c>
      <c r="I1178" s="7">
        <f t="shared" si="90"/>
        <v>20.568916570605186</v>
      </c>
      <c r="J1178" s="7">
        <f t="shared" si="91"/>
        <v>38.317346253602302</v>
      </c>
      <c r="K1178" s="7">
        <f t="shared" si="93"/>
        <v>22.004623431346538</v>
      </c>
    </row>
    <row r="1179" spans="1:11" ht="12.75" x14ac:dyDescent="0.2">
      <c r="A1179" s="2">
        <v>1968.07</v>
      </c>
      <c r="B1179" s="7">
        <v>100.3</v>
      </c>
      <c r="C1179" s="7">
        <v>3.0033300000000001</v>
      </c>
      <c r="D1179" s="7">
        <v>5.6</v>
      </c>
      <c r="E1179" s="7">
        <v>34.9</v>
      </c>
      <c r="F1179" s="7">
        <f t="shared" si="92"/>
        <v>1968.5416666665781</v>
      </c>
      <c r="G1179" s="7">
        <v>5.5</v>
      </c>
      <c r="H1179" s="7">
        <f t="shared" si="89"/>
        <v>686.03331948424056</v>
      </c>
      <c r="I1179" s="7">
        <f t="shared" si="90"/>
        <v>20.54221784054441</v>
      </c>
      <c r="J1179" s="7">
        <f t="shared" si="91"/>
        <v>38.302957020057299</v>
      </c>
      <c r="K1179" s="7">
        <f t="shared" si="93"/>
        <v>21.753537415670948</v>
      </c>
    </row>
    <row r="1180" spans="1:11" ht="12.75" x14ac:dyDescent="0.2">
      <c r="A1180" s="2">
        <v>1968.08</v>
      </c>
      <c r="B1180" s="7">
        <v>98.11</v>
      </c>
      <c r="C1180" s="7">
        <v>3.01667</v>
      </c>
      <c r="D1180" s="7">
        <v>5.63</v>
      </c>
      <c r="E1180" s="7">
        <v>35</v>
      </c>
      <c r="F1180" s="7">
        <f t="shared" si="92"/>
        <v>1968.6249999999113</v>
      </c>
      <c r="G1180" s="7">
        <v>5.42</v>
      </c>
      <c r="H1180" s="7">
        <f t="shared" si="89"/>
        <v>669.13682985714274</v>
      </c>
      <c r="I1180" s="7">
        <f t="shared" si="90"/>
        <v>20.574508210428569</v>
      </c>
      <c r="J1180" s="7">
        <f t="shared" si="91"/>
        <v>38.398128142857139</v>
      </c>
      <c r="K1180" s="7">
        <f t="shared" si="93"/>
        <v>21.137766793617857</v>
      </c>
    </row>
    <row r="1181" spans="1:11" ht="12.75" x14ac:dyDescent="0.2">
      <c r="A1181" s="2">
        <v>1968.09</v>
      </c>
      <c r="B1181" s="7">
        <v>101.3</v>
      </c>
      <c r="C1181" s="7">
        <v>3.03</v>
      </c>
      <c r="D1181" s="7">
        <v>5.66</v>
      </c>
      <c r="E1181" s="7">
        <v>35.1</v>
      </c>
      <c r="F1181" s="7">
        <f t="shared" si="92"/>
        <v>1968.7083333332446</v>
      </c>
      <c r="G1181" s="7">
        <v>5.46</v>
      </c>
      <c r="H1181" s="7">
        <f t="shared" si="89"/>
        <v>688.92513817663803</v>
      </c>
      <c r="I1181" s="7">
        <f t="shared" si="90"/>
        <v>20.606546581196575</v>
      </c>
      <c r="J1181" s="7">
        <f t="shared" si="91"/>
        <v>38.492756980056974</v>
      </c>
      <c r="K1181" s="7">
        <f t="shared" si="93"/>
        <v>21.680275633292929</v>
      </c>
    </row>
    <row r="1182" spans="1:11" ht="12.75" x14ac:dyDescent="0.2">
      <c r="A1182" s="2">
        <v>1968.1</v>
      </c>
      <c r="B1182" s="7">
        <v>103.8</v>
      </c>
      <c r="C1182" s="7">
        <v>3.0433300000000001</v>
      </c>
      <c r="D1182" s="7">
        <v>5.6933299999999996</v>
      </c>
      <c r="E1182" s="7">
        <v>35.299999999999997</v>
      </c>
      <c r="F1182" s="7">
        <f t="shared" si="92"/>
        <v>1968.7916666665778</v>
      </c>
      <c r="G1182" s="7">
        <v>5.58</v>
      </c>
      <c r="H1182" s="7">
        <f t="shared" si="89"/>
        <v>701.92765155807365</v>
      </c>
      <c r="I1182" s="7">
        <f t="shared" si="90"/>
        <v>20.579937185127481</v>
      </c>
      <c r="J1182" s="7">
        <f t="shared" si="91"/>
        <v>38.500055457082148</v>
      </c>
      <c r="K1182" s="7">
        <f t="shared" si="93"/>
        <v>22.004606927956882</v>
      </c>
    </row>
    <row r="1183" spans="1:11" ht="12.75" x14ac:dyDescent="0.2">
      <c r="A1183" s="2">
        <v>1968.11</v>
      </c>
      <c r="B1183" s="7">
        <v>105.4</v>
      </c>
      <c r="C1183" s="7">
        <v>3.05667</v>
      </c>
      <c r="D1183" s="7">
        <v>5.7266700000000004</v>
      </c>
      <c r="E1183" s="7">
        <v>35.4</v>
      </c>
      <c r="F1183" s="7">
        <f t="shared" si="92"/>
        <v>1968.8749999999111</v>
      </c>
      <c r="G1183" s="7">
        <v>5.7</v>
      </c>
      <c r="H1183" s="7">
        <f t="shared" si="89"/>
        <v>710.73393502824854</v>
      </c>
      <c r="I1183" s="7">
        <f t="shared" si="90"/>
        <v>20.611756140254233</v>
      </c>
      <c r="J1183" s="7">
        <f t="shared" si="91"/>
        <v>38.61611673347457</v>
      </c>
      <c r="K1183" s="7">
        <f t="shared" si="93"/>
        <v>22.195529227158154</v>
      </c>
    </row>
    <row r="1184" spans="1:11" ht="12.75" x14ac:dyDescent="0.2">
      <c r="A1184" s="2">
        <v>1968.12</v>
      </c>
      <c r="B1184" s="7">
        <v>106.5</v>
      </c>
      <c r="C1184" s="7">
        <v>3.07</v>
      </c>
      <c r="D1184" s="7">
        <v>5.76</v>
      </c>
      <c r="E1184" s="7">
        <v>35.5</v>
      </c>
      <c r="F1184" s="7">
        <f t="shared" si="92"/>
        <v>1968.9583333332444</v>
      </c>
      <c r="G1184" s="7">
        <v>6.03</v>
      </c>
      <c r="H1184" s="7">
        <f t="shared" si="89"/>
        <v>716.12849999999992</v>
      </c>
      <c r="I1184" s="7">
        <f t="shared" si="90"/>
        <v>20.643328591549292</v>
      </c>
      <c r="J1184" s="7">
        <f t="shared" si="91"/>
        <v>38.731456901408443</v>
      </c>
      <c r="K1184" s="7">
        <f t="shared" si="93"/>
        <v>22.277872995434883</v>
      </c>
    </row>
    <row r="1185" spans="1:11" ht="12.75" x14ac:dyDescent="0.2">
      <c r="A1185" s="2">
        <v>1969.01</v>
      </c>
      <c r="B1185" s="7">
        <v>102</v>
      </c>
      <c r="C1185" s="7">
        <v>3.08</v>
      </c>
      <c r="D1185" s="7">
        <v>5.78</v>
      </c>
      <c r="E1185" s="7">
        <v>35.6</v>
      </c>
      <c r="F1185" s="7">
        <f t="shared" si="92"/>
        <v>1969.0416666665776</v>
      </c>
      <c r="G1185" s="7">
        <v>6.04</v>
      </c>
      <c r="H1185" s="7">
        <f t="shared" si="89"/>
        <v>683.94294943820205</v>
      </c>
      <c r="I1185" s="7">
        <f t="shared" si="90"/>
        <v>20.652394943820223</v>
      </c>
      <c r="J1185" s="7">
        <f t="shared" si="91"/>
        <v>38.756767134831449</v>
      </c>
      <c r="K1185" s="7">
        <f t="shared" si="93"/>
        <v>21.194968072847153</v>
      </c>
    </row>
    <row r="1186" spans="1:11" ht="12.75" x14ac:dyDescent="0.2">
      <c r="A1186" s="2">
        <v>1969.02</v>
      </c>
      <c r="B1186" s="7">
        <v>101.5</v>
      </c>
      <c r="C1186" s="7">
        <v>3.09</v>
      </c>
      <c r="D1186" s="7">
        <v>5.8</v>
      </c>
      <c r="E1186" s="7">
        <v>35.799999999999997</v>
      </c>
      <c r="F1186" s="7">
        <f t="shared" si="92"/>
        <v>1969.1249999999109</v>
      </c>
      <c r="G1186" s="7">
        <v>6.19</v>
      </c>
      <c r="H1186" s="7">
        <f t="shared" si="89"/>
        <v>676.78810754189942</v>
      </c>
      <c r="I1186" s="7">
        <f t="shared" si="90"/>
        <v>20.603697067039104</v>
      </c>
      <c r="J1186" s="7">
        <f t="shared" si="91"/>
        <v>38.673606145251398</v>
      </c>
      <c r="K1186" s="7">
        <f t="shared" si="93"/>
        <v>20.895729901987242</v>
      </c>
    </row>
    <row r="1187" spans="1:11" ht="12.75" x14ac:dyDescent="0.2">
      <c r="A1187" s="2">
        <v>1969.03</v>
      </c>
      <c r="B1187" s="7">
        <v>99.3</v>
      </c>
      <c r="C1187" s="7">
        <v>3.1</v>
      </c>
      <c r="D1187" s="7">
        <v>5.82</v>
      </c>
      <c r="E1187" s="7">
        <v>36.1</v>
      </c>
      <c r="F1187" s="7">
        <f t="shared" si="92"/>
        <v>1969.2083333332441</v>
      </c>
      <c r="G1187" s="7">
        <v>6.3</v>
      </c>
      <c r="H1187" s="7">
        <f t="shared" si="89"/>
        <v>656.61643628808849</v>
      </c>
      <c r="I1187" s="7">
        <f t="shared" si="90"/>
        <v>20.498599722991685</v>
      </c>
      <c r="J1187" s="7">
        <f t="shared" si="91"/>
        <v>38.48446786703601</v>
      </c>
      <c r="K1187" s="7">
        <f t="shared" si="93"/>
        <v>20.202287616481655</v>
      </c>
    </row>
    <row r="1188" spans="1:11" ht="12.75" x14ac:dyDescent="0.2">
      <c r="A1188" s="2">
        <v>1969.04</v>
      </c>
      <c r="B1188" s="7">
        <v>101.3</v>
      </c>
      <c r="C1188" s="7">
        <v>3.11</v>
      </c>
      <c r="D1188" s="7">
        <v>5.82667</v>
      </c>
      <c r="E1188" s="7">
        <v>36.299999999999997</v>
      </c>
      <c r="F1188" s="7">
        <f t="shared" si="92"/>
        <v>1969.2916666665774</v>
      </c>
      <c r="G1188" s="7">
        <v>6.17</v>
      </c>
      <c r="H1188" s="7">
        <f t="shared" si="89"/>
        <v>666.15075344352613</v>
      </c>
      <c r="I1188" s="7">
        <f t="shared" si="90"/>
        <v>20.451419972451788</v>
      </c>
      <c r="J1188" s="7">
        <f t="shared" si="91"/>
        <v>38.316294280027549</v>
      </c>
      <c r="K1188" s="7">
        <f t="shared" si="93"/>
        <v>20.428608081932158</v>
      </c>
    </row>
    <row r="1189" spans="1:11" ht="12.75" x14ac:dyDescent="0.2">
      <c r="A1189" s="2">
        <v>1969.05</v>
      </c>
      <c r="B1189" s="7">
        <v>104.6</v>
      </c>
      <c r="C1189" s="7">
        <v>3.12</v>
      </c>
      <c r="D1189" s="7">
        <v>5.8333300000000001</v>
      </c>
      <c r="E1189" s="7">
        <v>36.4</v>
      </c>
      <c r="F1189" s="7">
        <f t="shared" si="92"/>
        <v>1969.3749999999106</v>
      </c>
      <c r="G1189" s="7">
        <v>6.32</v>
      </c>
      <c r="H1189" s="7">
        <f t="shared" si="89"/>
        <v>685.96191483516475</v>
      </c>
      <c r="I1189" s="7">
        <f t="shared" si="90"/>
        <v>20.460814285714282</v>
      </c>
      <c r="J1189" s="7">
        <f t="shared" si="91"/>
        <v>38.254705704258235</v>
      </c>
      <c r="K1189" s="7">
        <f t="shared" si="93"/>
        <v>20.972258271972098</v>
      </c>
    </row>
    <row r="1190" spans="1:11" ht="12.75" x14ac:dyDescent="0.2">
      <c r="A1190" s="2">
        <v>1969.06</v>
      </c>
      <c r="B1190" s="7">
        <v>99.14</v>
      </c>
      <c r="C1190" s="7">
        <v>3.13</v>
      </c>
      <c r="D1190" s="7">
        <v>5.84</v>
      </c>
      <c r="E1190" s="7">
        <v>36.6</v>
      </c>
      <c r="F1190" s="7">
        <f t="shared" si="92"/>
        <v>1969.4583333332439</v>
      </c>
      <c r="G1190" s="7">
        <v>6.57</v>
      </c>
      <c r="H1190" s="7">
        <f t="shared" si="89"/>
        <v>646.60272759562827</v>
      </c>
      <c r="I1190" s="7">
        <f t="shared" si="90"/>
        <v>20.41422773224043</v>
      </c>
      <c r="J1190" s="7">
        <f t="shared" si="91"/>
        <v>38.089166120218572</v>
      </c>
      <c r="K1190" s="7">
        <f t="shared" si="93"/>
        <v>19.713341583757629</v>
      </c>
    </row>
    <row r="1191" spans="1:11" ht="12.75" x14ac:dyDescent="0.2">
      <c r="A1191" s="2">
        <v>1969.07</v>
      </c>
      <c r="B1191" s="7">
        <v>94.71</v>
      </c>
      <c r="C1191" s="7">
        <v>3.1366700000000001</v>
      </c>
      <c r="D1191" s="7">
        <v>5.8566700000000003</v>
      </c>
      <c r="E1191" s="7">
        <v>36.799999999999997</v>
      </c>
      <c r="F1191" s="7">
        <f t="shared" si="92"/>
        <v>1969.5416666665772</v>
      </c>
      <c r="G1191" s="7">
        <v>6.72</v>
      </c>
      <c r="H1191" s="7">
        <f t="shared" si="89"/>
        <v>614.3526289402173</v>
      </c>
      <c r="I1191" s="7">
        <f t="shared" si="90"/>
        <v>20.346546939266304</v>
      </c>
      <c r="J1191" s="7">
        <f t="shared" si="91"/>
        <v>37.990292591440216</v>
      </c>
      <c r="K1191" s="7">
        <f t="shared" si="93"/>
        <v>18.681708207192759</v>
      </c>
    </row>
    <row r="1192" spans="1:11" ht="12.75" x14ac:dyDescent="0.2">
      <c r="A1192" s="2">
        <v>1969.08</v>
      </c>
      <c r="B1192" s="7">
        <v>94.18</v>
      </c>
      <c r="C1192" s="7">
        <v>3.1433300000000002</v>
      </c>
      <c r="D1192" s="7">
        <v>5.8733300000000002</v>
      </c>
      <c r="E1192" s="7">
        <v>37</v>
      </c>
      <c r="F1192" s="7">
        <f t="shared" si="92"/>
        <v>1969.6249999999104</v>
      </c>
      <c r="G1192" s="7">
        <v>6.69</v>
      </c>
      <c r="H1192" s="7">
        <f t="shared" si="89"/>
        <v>607.61245162162152</v>
      </c>
      <c r="I1192" s="7">
        <f t="shared" si="90"/>
        <v>20.279533314459457</v>
      </c>
      <c r="J1192" s="7">
        <f t="shared" si="91"/>
        <v>37.892423449594595</v>
      </c>
      <c r="K1192" s="7">
        <f t="shared" si="93"/>
        <v>18.429515590207743</v>
      </c>
    </row>
    <row r="1193" spans="1:11" ht="12.75" x14ac:dyDescent="0.2">
      <c r="A1193" s="2">
        <v>1969.09</v>
      </c>
      <c r="B1193" s="7">
        <v>94.51</v>
      </c>
      <c r="C1193" s="7">
        <v>3.15</v>
      </c>
      <c r="D1193" s="7">
        <v>5.89</v>
      </c>
      <c r="E1193" s="7">
        <v>37.1</v>
      </c>
      <c r="F1193" s="7">
        <f t="shared" si="92"/>
        <v>1969.7083333332437</v>
      </c>
      <c r="G1193" s="7">
        <v>7.16</v>
      </c>
      <c r="H1193" s="7">
        <f t="shared" si="89"/>
        <v>608.09797425876002</v>
      </c>
      <c r="I1193" s="7">
        <f t="shared" si="90"/>
        <v>20.267787735849055</v>
      </c>
      <c r="J1193" s="7">
        <f t="shared" si="91"/>
        <v>37.897545956873309</v>
      </c>
      <c r="K1193" s="7">
        <f t="shared" si="93"/>
        <v>18.398046344676974</v>
      </c>
    </row>
    <row r="1194" spans="1:11" ht="12.75" x14ac:dyDescent="0.2">
      <c r="A1194" s="2">
        <v>1969.1</v>
      </c>
      <c r="B1194" s="7">
        <v>95.52</v>
      </c>
      <c r="C1194" s="7">
        <v>3.15333</v>
      </c>
      <c r="D1194" s="7">
        <v>5.8533299999999997</v>
      </c>
      <c r="E1194" s="7">
        <v>37.299999999999997</v>
      </c>
      <c r="F1194" s="7">
        <f t="shared" si="92"/>
        <v>1969.7916666665769</v>
      </c>
      <c r="G1194" s="7">
        <v>7.1</v>
      </c>
      <c r="H1194" s="7">
        <f t="shared" si="89"/>
        <v>611.30111099195699</v>
      </c>
      <c r="I1194" s="7">
        <f t="shared" si="90"/>
        <v>20.180424333378014</v>
      </c>
      <c r="J1194" s="7">
        <f t="shared" si="91"/>
        <v>37.459664279758712</v>
      </c>
      <c r="K1194" s="7">
        <f t="shared" si="93"/>
        <v>18.448662031815356</v>
      </c>
    </row>
    <row r="1195" spans="1:11" ht="12.75" x14ac:dyDescent="0.2">
      <c r="A1195" s="2">
        <v>1969.11</v>
      </c>
      <c r="B1195" s="7">
        <v>96.21</v>
      </c>
      <c r="C1195" s="7">
        <v>3.1566700000000001</v>
      </c>
      <c r="D1195" s="7">
        <v>5.8166700000000002</v>
      </c>
      <c r="E1195" s="7">
        <v>37.5</v>
      </c>
      <c r="F1195" s="7">
        <f t="shared" si="92"/>
        <v>1969.8749999999102</v>
      </c>
      <c r="G1195" s="7">
        <v>7.14</v>
      </c>
      <c r="H1195" s="7">
        <f t="shared" si="89"/>
        <v>612.43309319999992</v>
      </c>
      <c r="I1195" s="7">
        <f t="shared" si="90"/>
        <v>20.094056463066664</v>
      </c>
      <c r="J1195" s="7">
        <f t="shared" si="91"/>
        <v>37.026516996399991</v>
      </c>
      <c r="K1195" s="7">
        <f t="shared" si="93"/>
        <v>18.437760084691043</v>
      </c>
    </row>
    <row r="1196" spans="1:11" ht="12.75" x14ac:dyDescent="0.2">
      <c r="A1196" s="2">
        <v>1969.12</v>
      </c>
      <c r="B1196" s="7">
        <v>91.11</v>
      </c>
      <c r="C1196" s="7">
        <v>3.16</v>
      </c>
      <c r="D1196" s="7">
        <v>5.78</v>
      </c>
      <c r="E1196" s="7">
        <v>37.700000000000003</v>
      </c>
      <c r="F1196" s="7">
        <f t="shared" si="92"/>
        <v>1969.9583333332434</v>
      </c>
      <c r="G1196" s="7">
        <v>7.65</v>
      </c>
      <c r="H1196" s="7">
        <f t="shared" si="89"/>
        <v>576.89184469496001</v>
      </c>
      <c r="I1196" s="7">
        <f t="shared" si="90"/>
        <v>20.008541644562332</v>
      </c>
      <c r="J1196" s="7">
        <f t="shared" si="91"/>
        <v>36.597902122015903</v>
      </c>
      <c r="K1196" s="7">
        <f t="shared" si="93"/>
        <v>17.326929913742681</v>
      </c>
    </row>
    <row r="1197" spans="1:11" ht="12.75" x14ac:dyDescent="0.2">
      <c r="A1197" s="2">
        <v>1970.01</v>
      </c>
      <c r="B1197" s="7">
        <v>90.31</v>
      </c>
      <c r="C1197" s="7">
        <v>3.1633300000000002</v>
      </c>
      <c r="D1197" s="7">
        <v>5.73</v>
      </c>
      <c r="E1197" s="7">
        <v>37.799999999999997</v>
      </c>
      <c r="F1197" s="7">
        <f t="shared" si="92"/>
        <v>1970.0416666665767</v>
      </c>
      <c r="G1197" s="7">
        <v>7.79</v>
      </c>
      <c r="H1197" s="7">
        <f t="shared" si="89"/>
        <v>570.31362288359776</v>
      </c>
      <c r="I1197" s="7">
        <f t="shared" si="90"/>
        <v>19.97663816494709</v>
      </c>
      <c r="J1197" s="7">
        <f t="shared" si="91"/>
        <v>36.18532896825397</v>
      </c>
      <c r="K1197" s="7">
        <f t="shared" si="93"/>
        <v>17.090541395140207</v>
      </c>
    </row>
    <row r="1198" spans="1:11" ht="12.75" x14ac:dyDescent="0.2">
      <c r="A1198" s="2">
        <v>1970.02</v>
      </c>
      <c r="B1198" s="7">
        <v>87.16</v>
      </c>
      <c r="C1198" s="7">
        <v>3.1666699999999999</v>
      </c>
      <c r="D1198" s="7">
        <v>5.68</v>
      </c>
      <c r="E1198" s="7">
        <v>38</v>
      </c>
      <c r="F1198" s="7">
        <f t="shared" si="92"/>
        <v>1970.12499999991</v>
      </c>
      <c r="G1198" s="7">
        <v>7.24</v>
      </c>
      <c r="H1198" s="7">
        <f t="shared" si="89"/>
        <v>547.52421105263147</v>
      </c>
      <c r="I1198" s="7">
        <f t="shared" si="90"/>
        <v>19.892479272763154</v>
      </c>
      <c r="J1198" s="7">
        <f t="shared" si="91"/>
        <v>35.680788421052625</v>
      </c>
      <c r="K1198" s="7">
        <f t="shared" si="93"/>
        <v>16.37258678715985</v>
      </c>
    </row>
    <row r="1199" spans="1:11" ht="12.75" x14ac:dyDescent="0.2">
      <c r="A1199" s="2">
        <v>1970.03</v>
      </c>
      <c r="B1199" s="7">
        <v>88.65</v>
      </c>
      <c r="C1199" s="7">
        <v>3.17</v>
      </c>
      <c r="D1199" s="7">
        <v>5.63</v>
      </c>
      <c r="E1199" s="7">
        <v>38.200000000000003</v>
      </c>
      <c r="F1199" s="7">
        <f t="shared" si="92"/>
        <v>1970.2083333332432</v>
      </c>
      <c r="G1199" s="7">
        <v>7.07</v>
      </c>
      <c r="H1199" s="7">
        <f t="shared" si="89"/>
        <v>553.9685124345549</v>
      </c>
      <c r="I1199" s="7">
        <f t="shared" si="90"/>
        <v>19.809139136125651</v>
      </c>
      <c r="J1199" s="7">
        <f t="shared" si="91"/>
        <v>35.181531020942401</v>
      </c>
      <c r="K1199" s="7">
        <f t="shared" si="93"/>
        <v>16.531690813943619</v>
      </c>
    </row>
    <row r="1200" spans="1:11" ht="12.75" x14ac:dyDescent="0.2">
      <c r="A1200" s="2">
        <v>1970.04</v>
      </c>
      <c r="B1200" s="7">
        <v>85.95</v>
      </c>
      <c r="C1200" s="7">
        <v>3.17333</v>
      </c>
      <c r="D1200" s="7">
        <v>5.5933299999999999</v>
      </c>
      <c r="E1200" s="7">
        <v>38.5</v>
      </c>
      <c r="F1200" s="7">
        <f t="shared" si="92"/>
        <v>1970.2916666665765</v>
      </c>
      <c r="G1200" s="7">
        <v>7.39</v>
      </c>
      <c r="H1200" s="7">
        <f t="shared" si="89"/>
        <v>532.91120844155841</v>
      </c>
      <c r="I1200" s="7">
        <f t="shared" si="90"/>
        <v>19.675429029480515</v>
      </c>
      <c r="J1200" s="7">
        <f t="shared" si="91"/>
        <v>34.680026172337655</v>
      </c>
      <c r="K1200" s="7">
        <f t="shared" si="93"/>
        <v>15.873067819354061</v>
      </c>
    </row>
    <row r="1201" spans="1:11" ht="12.75" x14ac:dyDescent="0.2">
      <c r="A1201" s="2">
        <v>1970.05</v>
      </c>
      <c r="B1201" s="7">
        <v>76.06</v>
      </c>
      <c r="C1201" s="7">
        <v>3.1766700000000001</v>
      </c>
      <c r="D1201" s="7">
        <v>5.5566700000000004</v>
      </c>
      <c r="E1201" s="7">
        <v>38.6</v>
      </c>
      <c r="F1201" s="7">
        <f t="shared" si="92"/>
        <v>1970.3749999999097</v>
      </c>
      <c r="G1201" s="7">
        <v>7.91</v>
      </c>
      <c r="H1201" s="7">
        <f t="shared" si="89"/>
        <v>470.36903031088076</v>
      </c>
      <c r="I1201" s="7">
        <f t="shared" si="90"/>
        <v>19.645111589766838</v>
      </c>
      <c r="J1201" s="7">
        <f t="shared" si="91"/>
        <v>34.363469361787558</v>
      </c>
      <c r="K1201" s="7">
        <f t="shared" si="93"/>
        <v>13.983836060789191</v>
      </c>
    </row>
    <row r="1202" spans="1:11" ht="12.75" x14ac:dyDescent="0.2">
      <c r="A1202" s="2">
        <v>1970.06</v>
      </c>
      <c r="B1202" s="7">
        <v>75.59</v>
      </c>
      <c r="C1202" s="7">
        <v>3.18</v>
      </c>
      <c r="D1202" s="7">
        <v>5.52</v>
      </c>
      <c r="E1202" s="7">
        <v>38.799999999999997</v>
      </c>
      <c r="F1202" s="7">
        <f t="shared" si="92"/>
        <v>1970.458333333243</v>
      </c>
      <c r="G1202" s="7">
        <v>7.84</v>
      </c>
      <c r="H1202" s="7">
        <f t="shared" si="89"/>
        <v>465.05286353092782</v>
      </c>
      <c r="I1202" s="7">
        <f t="shared" si="90"/>
        <v>19.564335309278349</v>
      </c>
      <c r="J1202" s="7">
        <f t="shared" si="91"/>
        <v>33.960732989690719</v>
      </c>
      <c r="K1202" s="7">
        <f t="shared" si="93"/>
        <v>13.799691797725183</v>
      </c>
    </row>
    <row r="1203" spans="1:11" ht="12.75" x14ac:dyDescent="0.2">
      <c r="A1203" s="2">
        <v>1970.07</v>
      </c>
      <c r="B1203" s="7">
        <v>75.72</v>
      </c>
      <c r="C1203" s="7">
        <v>3.1833300000000002</v>
      </c>
      <c r="D1203" s="7">
        <v>5.4666699999999997</v>
      </c>
      <c r="E1203" s="7">
        <v>39</v>
      </c>
      <c r="F1203" s="7">
        <f t="shared" si="92"/>
        <v>1970.5416666665762</v>
      </c>
      <c r="G1203" s="7">
        <v>7.46</v>
      </c>
      <c r="H1203" s="7">
        <f t="shared" si="89"/>
        <v>463.46367538461533</v>
      </c>
      <c r="I1203" s="7">
        <f t="shared" si="90"/>
        <v>19.484387503461537</v>
      </c>
      <c r="J1203" s="7">
        <f t="shared" si="91"/>
        <v>33.460155445256405</v>
      </c>
      <c r="K1203" s="7">
        <f t="shared" si="93"/>
        <v>13.726499744359771</v>
      </c>
    </row>
    <row r="1204" spans="1:11" ht="12.75" x14ac:dyDescent="0.2">
      <c r="A1204" s="2">
        <v>1970.08</v>
      </c>
      <c r="B1204" s="7">
        <v>77.92</v>
      </c>
      <c r="C1204" s="7">
        <v>3.1866699999999999</v>
      </c>
      <c r="D1204" s="7">
        <v>5.4133300000000002</v>
      </c>
      <c r="E1204" s="7">
        <v>39</v>
      </c>
      <c r="F1204" s="7">
        <f t="shared" si="92"/>
        <v>1970.6249999999095</v>
      </c>
      <c r="G1204" s="7">
        <v>7.53</v>
      </c>
      <c r="H1204" s="7">
        <f t="shared" si="89"/>
        <v>476.92933948717939</v>
      </c>
      <c r="I1204" s="7">
        <f t="shared" si="90"/>
        <v>19.504830829871793</v>
      </c>
      <c r="J1204" s="7">
        <f t="shared" si="91"/>
        <v>33.133674298333332</v>
      </c>
      <c r="K1204" s="7">
        <f t="shared" si="93"/>
        <v>14.100456516815447</v>
      </c>
    </row>
    <row r="1205" spans="1:11" ht="12.75" x14ac:dyDescent="0.2">
      <c r="A1205" s="2">
        <v>1970.09</v>
      </c>
      <c r="B1205" s="7">
        <v>82.58</v>
      </c>
      <c r="C1205" s="7">
        <v>3.19</v>
      </c>
      <c r="D1205" s="7">
        <v>5.36</v>
      </c>
      <c r="E1205" s="7">
        <v>39.200000000000003</v>
      </c>
      <c r="F1205" s="7">
        <f t="shared" si="92"/>
        <v>1970.7083333332428</v>
      </c>
      <c r="G1205" s="7">
        <v>7.39</v>
      </c>
      <c r="H1205" s="7">
        <f t="shared" si="89"/>
        <v>502.87322729591824</v>
      </c>
      <c r="I1205" s="7">
        <f t="shared" si="90"/>
        <v>19.425594515306116</v>
      </c>
      <c r="J1205" s="7">
        <f t="shared" si="91"/>
        <v>32.639870408163262</v>
      </c>
      <c r="K1205" s="7">
        <f t="shared" si="93"/>
        <v>14.842661145242225</v>
      </c>
    </row>
    <row r="1206" spans="1:11" ht="12.75" x14ac:dyDescent="0.2">
      <c r="A1206" s="2">
        <v>1970.1</v>
      </c>
      <c r="B1206" s="7">
        <v>84.37</v>
      </c>
      <c r="C1206" s="7">
        <v>3.17333</v>
      </c>
      <c r="D1206" s="7">
        <v>5.2833300000000003</v>
      </c>
      <c r="E1206" s="7">
        <v>39.4</v>
      </c>
      <c r="F1206" s="7">
        <f t="shared" si="92"/>
        <v>1970.791666666576</v>
      </c>
      <c r="G1206" s="7">
        <v>7.33</v>
      </c>
      <c r="H1206" s="7">
        <f t="shared" si="89"/>
        <v>511.16549530456848</v>
      </c>
      <c r="I1206" s="7">
        <f t="shared" si="90"/>
        <v>19.225990295304566</v>
      </c>
      <c r="J1206" s="7">
        <f t="shared" si="91"/>
        <v>32.009671640482232</v>
      </c>
      <c r="K1206" s="7">
        <f t="shared" si="93"/>
        <v>15.064185404089631</v>
      </c>
    </row>
    <row r="1207" spans="1:11" ht="12.75" x14ac:dyDescent="0.2">
      <c r="A1207" s="2">
        <v>1970.11</v>
      </c>
      <c r="B1207" s="7">
        <v>84.28</v>
      </c>
      <c r="C1207" s="7">
        <v>3.1566700000000001</v>
      </c>
      <c r="D1207" s="7">
        <v>5.2066699999999999</v>
      </c>
      <c r="E1207" s="7">
        <v>39.6</v>
      </c>
      <c r="F1207" s="7">
        <f t="shared" si="92"/>
        <v>1970.8749999999093</v>
      </c>
      <c r="G1207" s="7">
        <v>6.84</v>
      </c>
      <c r="H1207" s="7">
        <f t="shared" si="89"/>
        <v>508.0413297979797</v>
      </c>
      <c r="I1207" s="7">
        <f t="shared" si="90"/>
        <v>19.028462559722218</v>
      </c>
      <c r="J1207" s="7">
        <f t="shared" si="91"/>
        <v>31.385898797095951</v>
      </c>
      <c r="K1207" s="7">
        <f t="shared" si="93"/>
        <v>14.95076190879173</v>
      </c>
    </row>
    <row r="1208" spans="1:11" ht="12.75" x14ac:dyDescent="0.2">
      <c r="A1208" s="2">
        <v>1970.12</v>
      </c>
      <c r="B1208" s="7">
        <v>90.05</v>
      </c>
      <c r="C1208" s="7">
        <v>3.14</v>
      </c>
      <c r="D1208" s="7">
        <v>5.13</v>
      </c>
      <c r="E1208" s="7">
        <v>39.799999999999997</v>
      </c>
      <c r="F1208" s="7">
        <f t="shared" si="92"/>
        <v>1970.9583333332425</v>
      </c>
      <c r="G1208" s="7">
        <v>6.39</v>
      </c>
      <c r="H1208" s="7">
        <f t="shared" si="89"/>
        <v>540.0952380653265</v>
      </c>
      <c r="I1208" s="7">
        <f t="shared" si="90"/>
        <v>18.832860050251256</v>
      </c>
      <c r="J1208" s="7">
        <f t="shared" si="91"/>
        <v>30.768335050251252</v>
      </c>
      <c r="K1208" s="7">
        <f t="shared" si="93"/>
        <v>15.873840687205739</v>
      </c>
    </row>
    <row r="1209" spans="1:11" ht="12.75" x14ac:dyDescent="0.2">
      <c r="A1209" s="2">
        <v>1971.01</v>
      </c>
      <c r="B1209" s="7">
        <v>93.49</v>
      </c>
      <c r="C1209" s="7">
        <v>3.13</v>
      </c>
      <c r="D1209" s="7">
        <v>5.16</v>
      </c>
      <c r="E1209" s="7">
        <v>39.799999999999997</v>
      </c>
      <c r="F1209" s="7">
        <f t="shared" si="92"/>
        <v>1971.0416666665758</v>
      </c>
      <c r="G1209" s="7">
        <v>6.24</v>
      </c>
      <c r="H1209" s="7">
        <f t="shared" si="89"/>
        <v>560.72741595477373</v>
      </c>
      <c r="I1209" s="7">
        <f t="shared" si="90"/>
        <v>18.77288278894472</v>
      </c>
      <c r="J1209" s="7">
        <f t="shared" si="91"/>
        <v>30.948266834170855</v>
      </c>
      <c r="K1209" s="7">
        <f t="shared" si="93"/>
        <v>16.461793943491937</v>
      </c>
    </row>
    <row r="1210" spans="1:11" ht="12.75" x14ac:dyDescent="0.2">
      <c r="A1210" s="2">
        <v>1971.02</v>
      </c>
      <c r="B1210" s="7">
        <v>97.11</v>
      </c>
      <c r="C1210" s="7">
        <v>3.12</v>
      </c>
      <c r="D1210" s="7">
        <v>5.19</v>
      </c>
      <c r="E1210" s="7">
        <v>39.9</v>
      </c>
      <c r="F1210" s="7">
        <f t="shared" si="92"/>
        <v>1971.1249999999091</v>
      </c>
      <c r="G1210" s="7">
        <v>6.11</v>
      </c>
      <c r="H1210" s="7">
        <f t="shared" si="89"/>
        <v>580.97943721804506</v>
      </c>
      <c r="I1210" s="7">
        <f t="shared" si="90"/>
        <v>18.666006015037592</v>
      </c>
      <c r="J1210" s="7">
        <f t="shared" si="91"/>
        <v>31.050183082706763</v>
      </c>
      <c r="K1210" s="7">
        <f t="shared" si="93"/>
        <v>17.034534781502124</v>
      </c>
    </row>
    <row r="1211" spans="1:11" ht="12.75" x14ac:dyDescent="0.2">
      <c r="A1211" s="2">
        <v>1971.03</v>
      </c>
      <c r="B1211" s="7">
        <v>99.6</v>
      </c>
      <c r="C1211" s="7">
        <v>3.11</v>
      </c>
      <c r="D1211" s="7">
        <v>5.22</v>
      </c>
      <c r="E1211" s="7">
        <v>40</v>
      </c>
      <c r="F1211" s="7">
        <f t="shared" si="92"/>
        <v>1971.2083333332423</v>
      </c>
      <c r="G1211" s="7">
        <v>5.7</v>
      </c>
      <c r="H1211" s="7">
        <f t="shared" si="89"/>
        <v>594.38665499999991</v>
      </c>
      <c r="I1211" s="7">
        <f t="shared" si="90"/>
        <v>18.559663624999995</v>
      </c>
      <c r="J1211" s="7">
        <f t="shared" si="91"/>
        <v>31.151589749999992</v>
      </c>
      <c r="K1211" s="7">
        <f t="shared" si="93"/>
        <v>17.402902607188874</v>
      </c>
    </row>
    <row r="1212" spans="1:11" ht="12.75" x14ac:dyDescent="0.2">
      <c r="A1212" s="2">
        <v>1971.04</v>
      </c>
      <c r="B1212" s="7">
        <v>103</v>
      </c>
      <c r="C1212" s="7">
        <v>3.1066699999999998</v>
      </c>
      <c r="D1212" s="7">
        <v>5.2533300000000001</v>
      </c>
      <c r="E1212" s="7">
        <v>40.1</v>
      </c>
      <c r="F1212" s="7">
        <f t="shared" si="92"/>
        <v>1971.2916666665756</v>
      </c>
      <c r="G1212" s="7">
        <v>5.83</v>
      </c>
      <c r="H1212" s="7">
        <f t="shared" si="89"/>
        <v>613.14410224438893</v>
      </c>
      <c r="I1212" s="7">
        <f t="shared" si="90"/>
        <v>18.493557166209474</v>
      </c>
      <c r="J1212" s="7">
        <f t="shared" si="91"/>
        <v>31.272313656733161</v>
      </c>
      <c r="K1212" s="7">
        <f t="shared" si="93"/>
        <v>17.924110447959606</v>
      </c>
    </row>
    <row r="1213" spans="1:11" ht="12.75" x14ac:dyDescent="0.2">
      <c r="A1213" s="2">
        <v>1971.05</v>
      </c>
      <c r="B1213" s="7">
        <v>101.6</v>
      </c>
      <c r="C1213" s="7">
        <v>3.1033300000000001</v>
      </c>
      <c r="D1213" s="7">
        <v>5.28667</v>
      </c>
      <c r="E1213" s="7">
        <v>40.299999999999997</v>
      </c>
      <c r="F1213" s="7">
        <f t="shared" si="92"/>
        <v>1971.3749999999088</v>
      </c>
      <c r="G1213" s="7">
        <v>6.39</v>
      </c>
      <c r="H1213" s="7">
        <f t="shared" si="89"/>
        <v>601.80856575682367</v>
      </c>
      <c r="I1213" s="7">
        <f t="shared" si="90"/>
        <v>18.381993861910669</v>
      </c>
      <c r="J1213" s="7">
        <f t="shared" si="91"/>
        <v>31.314599314267991</v>
      </c>
      <c r="K1213" s="7">
        <f t="shared" si="93"/>
        <v>17.564153279699379</v>
      </c>
    </row>
    <row r="1214" spans="1:11" ht="12.75" x14ac:dyDescent="0.2">
      <c r="A1214" s="2">
        <v>1971.06</v>
      </c>
      <c r="B1214" s="7">
        <v>99.72</v>
      </c>
      <c r="C1214" s="7">
        <v>3.1</v>
      </c>
      <c r="D1214" s="7">
        <v>5.32</v>
      </c>
      <c r="E1214" s="7">
        <v>40.6</v>
      </c>
      <c r="F1214" s="7">
        <f t="shared" si="92"/>
        <v>1971.4583333332421</v>
      </c>
      <c r="G1214" s="7">
        <v>6.52</v>
      </c>
      <c r="H1214" s="7">
        <f t="shared" si="89"/>
        <v>586.3081610837437</v>
      </c>
      <c r="I1214" s="7">
        <f t="shared" si="90"/>
        <v>18.226587438423643</v>
      </c>
      <c r="J1214" s="7">
        <f t="shared" si="91"/>
        <v>31.279175862068964</v>
      </c>
      <c r="K1214" s="7">
        <f t="shared" si="93"/>
        <v>17.083166880070703</v>
      </c>
    </row>
    <row r="1215" spans="1:11" ht="12.75" x14ac:dyDescent="0.2">
      <c r="A1215" s="2">
        <v>1971.07</v>
      </c>
      <c r="B1215" s="7">
        <v>99</v>
      </c>
      <c r="C1215" s="7">
        <v>3.09667</v>
      </c>
      <c r="D1215" s="7">
        <v>5.3566700000000003</v>
      </c>
      <c r="E1215" s="7">
        <v>40.700000000000003</v>
      </c>
      <c r="F1215" s="7">
        <f t="shared" si="92"/>
        <v>1971.5416666665753</v>
      </c>
      <c r="G1215" s="7">
        <v>6.73</v>
      </c>
      <c r="H1215" s="7">
        <f t="shared" si="89"/>
        <v>580.64472972972965</v>
      </c>
      <c r="I1215" s="7">
        <f t="shared" si="90"/>
        <v>18.162273891031937</v>
      </c>
      <c r="J1215" s="7">
        <f t="shared" si="91"/>
        <v>31.417396004054051</v>
      </c>
      <c r="K1215" s="7">
        <f t="shared" si="93"/>
        <v>16.889414708693355</v>
      </c>
    </row>
    <row r="1216" spans="1:11" ht="12.75" x14ac:dyDescent="0.2">
      <c r="A1216" s="2">
        <v>1971.08</v>
      </c>
      <c r="B1216" s="7">
        <v>97.24</v>
      </c>
      <c r="C1216" s="7">
        <v>3.0933299999999999</v>
      </c>
      <c r="D1216" s="7">
        <v>5.3933299999999997</v>
      </c>
      <c r="E1216" s="7">
        <v>40.799999999999997</v>
      </c>
      <c r="F1216" s="7">
        <f t="shared" si="92"/>
        <v>1971.6249999999086</v>
      </c>
      <c r="G1216" s="7">
        <v>6.58</v>
      </c>
      <c r="H1216" s="7">
        <f t="shared" si="89"/>
        <v>568.92430833333322</v>
      </c>
      <c r="I1216" s="7">
        <f t="shared" si="90"/>
        <v>18.098217098897056</v>
      </c>
      <c r="J1216" s="7">
        <f t="shared" si="91"/>
        <v>31.554880089093135</v>
      </c>
      <c r="K1216" s="7">
        <f t="shared" si="93"/>
        <v>16.519449443051556</v>
      </c>
    </row>
    <row r="1217" spans="1:11" ht="12.75" x14ac:dyDescent="0.2">
      <c r="A1217" s="2">
        <v>1971.09</v>
      </c>
      <c r="B1217" s="7">
        <v>99.4</v>
      </c>
      <c r="C1217" s="7">
        <v>3.09</v>
      </c>
      <c r="D1217" s="7">
        <v>5.43</v>
      </c>
      <c r="E1217" s="7">
        <v>40.799999999999997</v>
      </c>
      <c r="F1217" s="7">
        <f t="shared" si="92"/>
        <v>1971.7083333332419</v>
      </c>
      <c r="G1217" s="7">
        <v>6.14</v>
      </c>
      <c r="H1217" s="7">
        <f t="shared" si="89"/>
        <v>581.56187009803921</v>
      </c>
      <c r="I1217" s="7">
        <f t="shared" si="90"/>
        <v>18.078734191176469</v>
      </c>
      <c r="J1217" s="7">
        <f t="shared" si="91"/>
        <v>31.769426102941175</v>
      </c>
      <c r="K1217" s="7">
        <f t="shared" si="93"/>
        <v>16.856792547836001</v>
      </c>
    </row>
    <row r="1218" spans="1:11" ht="12.75" x14ac:dyDescent="0.2">
      <c r="A1218" s="2">
        <v>1971.1</v>
      </c>
      <c r="B1218" s="7">
        <v>97.29</v>
      </c>
      <c r="C1218" s="7">
        <v>3.0833300000000001</v>
      </c>
      <c r="D1218" s="7">
        <v>5.52</v>
      </c>
      <c r="E1218" s="7">
        <v>40.9</v>
      </c>
      <c r="F1218" s="7">
        <f t="shared" si="92"/>
        <v>1971.7916666665751</v>
      </c>
      <c r="G1218" s="7">
        <v>5.93</v>
      </c>
      <c r="H1218" s="7">
        <f t="shared" si="89"/>
        <v>567.82511625916868</v>
      </c>
      <c r="I1218" s="7">
        <f t="shared" si="90"/>
        <v>17.995602998410757</v>
      </c>
      <c r="J1218" s="7">
        <f t="shared" si="91"/>
        <v>32.217027872860633</v>
      </c>
      <c r="K1218" s="7">
        <f t="shared" si="93"/>
        <v>16.428862709159471</v>
      </c>
    </row>
    <row r="1219" spans="1:11" ht="12.75" x14ac:dyDescent="0.2">
      <c r="A1219" s="2">
        <v>1971.11</v>
      </c>
      <c r="B1219" s="7">
        <v>92.78</v>
      </c>
      <c r="C1219" s="7">
        <v>3.07667</v>
      </c>
      <c r="D1219" s="7">
        <v>5.61</v>
      </c>
      <c r="E1219" s="7">
        <v>40.9</v>
      </c>
      <c r="F1219" s="7">
        <f t="shared" si="92"/>
        <v>1971.8749999999084</v>
      </c>
      <c r="G1219" s="7">
        <v>5.81</v>
      </c>
      <c r="H1219" s="7">
        <f t="shared" si="89"/>
        <v>541.50287066014664</v>
      </c>
      <c r="I1219" s="7">
        <f t="shared" si="90"/>
        <v>17.956732453911979</v>
      </c>
      <c r="J1219" s="7">
        <f t="shared" si="91"/>
        <v>32.742305501222489</v>
      </c>
      <c r="K1219" s="7">
        <f t="shared" si="93"/>
        <v>15.638712654326643</v>
      </c>
    </row>
    <row r="1220" spans="1:11" ht="12.75" x14ac:dyDescent="0.2">
      <c r="A1220" s="2">
        <v>1971.12</v>
      </c>
      <c r="B1220" s="7">
        <v>99.17</v>
      </c>
      <c r="C1220" s="7">
        <v>3.07</v>
      </c>
      <c r="D1220" s="7">
        <v>5.7</v>
      </c>
      <c r="E1220" s="7">
        <v>41.1</v>
      </c>
      <c r="F1220" s="7">
        <f t="shared" si="92"/>
        <v>1971.9583333332416</v>
      </c>
      <c r="G1220" s="7">
        <v>5.93</v>
      </c>
      <c r="H1220" s="7">
        <f t="shared" si="89"/>
        <v>575.9810490267638</v>
      </c>
      <c r="I1220" s="7">
        <f t="shared" si="90"/>
        <v>17.830612287104621</v>
      </c>
      <c r="J1220" s="7">
        <f t="shared" si="91"/>
        <v>33.105697080291968</v>
      </c>
      <c r="K1220" s="7">
        <f t="shared" si="93"/>
        <v>16.603557212925327</v>
      </c>
    </row>
    <row r="1221" spans="1:11" ht="12.75" x14ac:dyDescent="0.2">
      <c r="A1221" s="2">
        <v>1972.01</v>
      </c>
      <c r="B1221" s="7">
        <v>103.3</v>
      </c>
      <c r="C1221" s="7">
        <v>3.07</v>
      </c>
      <c r="D1221" s="7">
        <v>5.7366700000000002</v>
      </c>
      <c r="E1221" s="7">
        <v>41.1</v>
      </c>
      <c r="F1221" s="7">
        <f t="shared" si="92"/>
        <v>1972.0416666665749</v>
      </c>
      <c r="G1221" s="7">
        <v>5.95</v>
      </c>
      <c r="H1221" s="7">
        <f t="shared" si="89"/>
        <v>599.96815936739642</v>
      </c>
      <c r="I1221" s="7">
        <f t="shared" si="90"/>
        <v>17.830612287104621</v>
      </c>
      <c r="J1221" s="7">
        <f t="shared" si="91"/>
        <v>33.318677064841843</v>
      </c>
      <c r="K1221" s="7">
        <f t="shared" si="93"/>
        <v>17.262996797035171</v>
      </c>
    </row>
    <row r="1222" spans="1:11" ht="12.75" x14ac:dyDescent="0.2">
      <c r="A1222" s="2">
        <v>1972.02</v>
      </c>
      <c r="B1222" s="7">
        <v>105.2</v>
      </c>
      <c r="C1222" s="7">
        <v>3.07</v>
      </c>
      <c r="D1222" s="7">
        <v>5.7733299999999996</v>
      </c>
      <c r="E1222" s="7">
        <v>41.3</v>
      </c>
      <c r="F1222" s="7">
        <f t="shared" si="92"/>
        <v>1972.1249999999081</v>
      </c>
      <c r="G1222" s="7">
        <v>6.08</v>
      </c>
      <c r="H1222" s="7">
        <f t="shared" si="89"/>
        <v>608.04453753026633</v>
      </c>
      <c r="I1222" s="7">
        <f t="shared" si="90"/>
        <v>17.744265496368037</v>
      </c>
      <c r="J1222" s="7">
        <f t="shared" si="91"/>
        <v>33.369218344673115</v>
      </c>
      <c r="K1222" s="7">
        <f t="shared" si="93"/>
        <v>17.464147605486168</v>
      </c>
    </row>
    <row r="1223" spans="1:11" ht="12.75" x14ac:dyDescent="0.2">
      <c r="A1223" s="2">
        <v>1972.03</v>
      </c>
      <c r="B1223" s="7">
        <v>107.7</v>
      </c>
      <c r="C1223" s="7">
        <v>3.07</v>
      </c>
      <c r="D1223" s="7">
        <v>5.81</v>
      </c>
      <c r="E1223" s="7">
        <v>41.4</v>
      </c>
      <c r="F1223" s="7">
        <f t="shared" si="92"/>
        <v>1972.2083333332414</v>
      </c>
      <c r="G1223" s="7">
        <v>6.07</v>
      </c>
      <c r="H1223" s="7">
        <f t="shared" si="89"/>
        <v>620.99065579710134</v>
      </c>
      <c r="I1223" s="7">
        <f t="shared" si="90"/>
        <v>17.701404951690819</v>
      </c>
      <c r="J1223" s="7">
        <f t="shared" si="91"/>
        <v>33.500053019323666</v>
      </c>
      <c r="K1223" s="7">
        <f t="shared" si="93"/>
        <v>17.805643849614938</v>
      </c>
    </row>
    <row r="1224" spans="1:11" ht="12.75" x14ac:dyDescent="0.2">
      <c r="A1224" s="2">
        <v>1972.04</v>
      </c>
      <c r="B1224" s="7">
        <v>108.8</v>
      </c>
      <c r="C1224" s="7">
        <v>3.07</v>
      </c>
      <c r="D1224" s="7">
        <v>5.8633300000000004</v>
      </c>
      <c r="E1224" s="7">
        <v>41.5</v>
      </c>
      <c r="F1224" s="7">
        <f t="shared" si="92"/>
        <v>1972.2916666665747</v>
      </c>
      <c r="G1224" s="7">
        <v>6.19</v>
      </c>
      <c r="H1224" s="7">
        <f t="shared" si="89"/>
        <v>625.82153253012041</v>
      </c>
      <c r="I1224" s="7">
        <f t="shared" si="90"/>
        <v>17.658750963855418</v>
      </c>
      <c r="J1224" s="7">
        <f t="shared" si="91"/>
        <v>33.72608608759036</v>
      </c>
      <c r="K1224" s="7">
        <f t="shared" si="93"/>
        <v>17.915161678498293</v>
      </c>
    </row>
    <row r="1225" spans="1:11" ht="12.75" x14ac:dyDescent="0.2">
      <c r="A1225" s="2">
        <v>1972.05</v>
      </c>
      <c r="B1225" s="7">
        <v>107.7</v>
      </c>
      <c r="C1225" s="7">
        <v>3.07</v>
      </c>
      <c r="D1225" s="7">
        <v>5.9166699999999999</v>
      </c>
      <c r="E1225" s="7">
        <v>41.6</v>
      </c>
      <c r="F1225" s="7">
        <f t="shared" si="92"/>
        <v>1972.3749999999079</v>
      </c>
      <c r="G1225" s="7">
        <v>6.13</v>
      </c>
      <c r="H1225" s="7">
        <f t="shared" si="89"/>
        <v>618.00512379807674</v>
      </c>
      <c r="I1225" s="7">
        <f t="shared" si="90"/>
        <v>17.616302043269229</v>
      </c>
      <c r="J1225" s="7">
        <f t="shared" si="91"/>
        <v>33.9510898405048</v>
      </c>
      <c r="K1225" s="7">
        <f t="shared" si="93"/>
        <v>17.662646200372549</v>
      </c>
    </row>
    <row r="1226" spans="1:11" ht="12.75" x14ac:dyDescent="0.2">
      <c r="A1226" s="2">
        <v>1972.06</v>
      </c>
      <c r="B1226" s="7">
        <v>108</v>
      </c>
      <c r="C1226" s="7">
        <v>3.07</v>
      </c>
      <c r="D1226" s="7">
        <v>5.97</v>
      </c>
      <c r="E1226" s="7">
        <v>41.7</v>
      </c>
      <c r="F1226" s="7">
        <f t="shared" si="92"/>
        <v>1972.4583333332412</v>
      </c>
      <c r="G1226" s="7">
        <v>6.11</v>
      </c>
      <c r="H1226" s="7">
        <f t="shared" ref="H1226:H1289" si="94">B1226*$E$1743/E1226</f>
        <v>618.24043165467617</v>
      </c>
      <c r="I1226" s="7">
        <f t="shared" ref="I1226:I1289" si="95">C1226*$E$1743/E1226</f>
        <v>17.574056714628295</v>
      </c>
      <c r="J1226" s="7">
        <f t="shared" ref="J1226:J1289" si="96">D1226*$E$1743/E1226</f>
        <v>34.174957194244598</v>
      </c>
      <c r="K1226" s="7">
        <f t="shared" si="93"/>
        <v>17.640857315740252</v>
      </c>
    </row>
    <row r="1227" spans="1:11" ht="12.75" x14ac:dyDescent="0.2">
      <c r="A1227" s="2">
        <v>1972.07</v>
      </c>
      <c r="B1227" s="7">
        <v>107.2</v>
      </c>
      <c r="C1227" s="7">
        <v>3.0733299999999999</v>
      </c>
      <c r="D1227" s="7">
        <v>6.0266700000000002</v>
      </c>
      <c r="E1227" s="7">
        <v>41.9</v>
      </c>
      <c r="F1227" s="7">
        <f t="shared" ref="F1227:F1290" si="97">F1226+1/12</f>
        <v>1972.5416666665744</v>
      </c>
      <c r="G1227" s="7">
        <v>6.11</v>
      </c>
      <c r="H1227" s="7">
        <f t="shared" si="94"/>
        <v>610.73170405727922</v>
      </c>
      <c r="I1227" s="7">
        <f t="shared" si="95"/>
        <v>17.509142425656322</v>
      </c>
      <c r="J1227" s="7">
        <f t="shared" si="96"/>
        <v>34.334686929952262</v>
      </c>
      <c r="K1227" s="7">
        <f t="shared" si="93"/>
        <v>17.39869003113817</v>
      </c>
    </row>
    <row r="1228" spans="1:11" ht="12.75" x14ac:dyDescent="0.2">
      <c r="A1228" s="2">
        <v>1972.08</v>
      </c>
      <c r="B1228" s="7">
        <v>111</v>
      </c>
      <c r="C1228" s="7">
        <v>3.07667</v>
      </c>
      <c r="D1228" s="7">
        <v>6.0833300000000001</v>
      </c>
      <c r="E1228" s="7">
        <v>42</v>
      </c>
      <c r="F1228" s="7">
        <f t="shared" si="97"/>
        <v>1972.6249999999077</v>
      </c>
      <c r="G1228" s="7">
        <v>6.21</v>
      </c>
      <c r="H1228" s="7">
        <f t="shared" si="94"/>
        <v>630.87510714285702</v>
      </c>
      <c r="I1228" s="7">
        <f t="shared" si="95"/>
        <v>17.486437080119043</v>
      </c>
      <c r="J1228" s="7">
        <f t="shared" si="96"/>
        <v>34.574968157976187</v>
      </c>
      <c r="K1228" s="7">
        <f t="shared" si="93"/>
        <v>17.943404688029798</v>
      </c>
    </row>
    <row r="1229" spans="1:11" ht="12.75" x14ac:dyDescent="0.2">
      <c r="A1229" s="2">
        <v>1972.09</v>
      </c>
      <c r="B1229" s="7">
        <v>109.4</v>
      </c>
      <c r="C1229" s="7">
        <v>3.08</v>
      </c>
      <c r="D1229" s="7">
        <v>6.14</v>
      </c>
      <c r="E1229" s="7">
        <v>42.1</v>
      </c>
      <c r="F1229" s="7">
        <f t="shared" si="97"/>
        <v>1972.7083333332409</v>
      </c>
      <c r="G1229" s="7">
        <v>6.55</v>
      </c>
      <c r="H1229" s="7">
        <f t="shared" si="94"/>
        <v>620.30449643705447</v>
      </c>
      <c r="I1229" s="7">
        <f t="shared" si="95"/>
        <v>17.463782897862231</v>
      </c>
      <c r="J1229" s="7">
        <f t="shared" si="96"/>
        <v>34.814164608076005</v>
      </c>
      <c r="K1229" s="7">
        <f t="shared" si="93"/>
        <v>17.613854552912109</v>
      </c>
    </row>
    <row r="1230" spans="1:11" ht="12.75" x14ac:dyDescent="0.2">
      <c r="A1230" s="2">
        <v>1972.1</v>
      </c>
      <c r="B1230" s="7">
        <v>109.6</v>
      </c>
      <c r="C1230" s="7">
        <v>3.1033300000000001</v>
      </c>
      <c r="D1230" s="7">
        <v>6.2333299999999996</v>
      </c>
      <c r="E1230" s="7">
        <v>42.3</v>
      </c>
      <c r="F1230" s="7">
        <f t="shared" si="97"/>
        <v>1972.7916666665742</v>
      </c>
      <c r="G1230" s="7">
        <v>6.48</v>
      </c>
      <c r="H1230" s="7">
        <f t="shared" si="94"/>
        <v>618.5002647754136</v>
      </c>
      <c r="I1230" s="7">
        <f t="shared" si="95"/>
        <v>17.512868856619384</v>
      </c>
      <c r="J1230" s="7">
        <f t="shared" si="96"/>
        <v>35.176243206501177</v>
      </c>
      <c r="K1230" s="7">
        <f t="shared" si="93"/>
        <v>17.533183854158551</v>
      </c>
    </row>
    <row r="1231" spans="1:11" ht="12.75" x14ac:dyDescent="0.2">
      <c r="A1231" s="2">
        <v>1972.11</v>
      </c>
      <c r="B1231" s="7">
        <v>115.1</v>
      </c>
      <c r="C1231" s="7">
        <v>3.1266699999999998</v>
      </c>
      <c r="D1231" s="7">
        <v>6.32667</v>
      </c>
      <c r="E1231" s="7">
        <v>42.4</v>
      </c>
      <c r="F1231" s="7">
        <f t="shared" si="97"/>
        <v>1972.8749999999075</v>
      </c>
      <c r="G1231" s="7">
        <v>6.28</v>
      </c>
      <c r="H1231" s="7">
        <f t="shared" si="94"/>
        <v>648.00621344339618</v>
      </c>
      <c r="I1231" s="7">
        <f t="shared" si="95"/>
        <v>17.602967744457544</v>
      </c>
      <c r="J1231" s="7">
        <f t="shared" si="96"/>
        <v>35.618779065212259</v>
      </c>
      <c r="K1231" s="7">
        <f t="shared" si="93"/>
        <v>18.338894714968053</v>
      </c>
    </row>
    <row r="1232" spans="1:11" ht="12.75" x14ac:dyDescent="0.2">
      <c r="A1232" s="2">
        <v>1972.12</v>
      </c>
      <c r="B1232" s="7">
        <v>117.5</v>
      </c>
      <c r="C1232" s="7">
        <v>3.15</v>
      </c>
      <c r="D1232" s="7">
        <v>6.42</v>
      </c>
      <c r="E1232" s="7">
        <v>42.5</v>
      </c>
      <c r="F1232" s="7">
        <f t="shared" si="97"/>
        <v>1972.9583333332407</v>
      </c>
      <c r="G1232" s="7">
        <v>6.36</v>
      </c>
      <c r="H1232" s="7">
        <f t="shared" si="94"/>
        <v>659.96155882352934</v>
      </c>
      <c r="I1232" s="7">
        <f t="shared" si="95"/>
        <v>17.692586470588232</v>
      </c>
      <c r="J1232" s="7">
        <f t="shared" si="96"/>
        <v>36.05917623529411</v>
      </c>
      <c r="K1232" s="7">
        <f t="shared" si="93"/>
        <v>18.645719442073677</v>
      </c>
    </row>
    <row r="1233" spans="1:11" ht="12.75" x14ac:dyDescent="0.2">
      <c r="A1233" s="2">
        <v>1973.01</v>
      </c>
      <c r="B1233" s="7">
        <v>118.4</v>
      </c>
      <c r="C1233" s="7">
        <v>3.1566700000000001</v>
      </c>
      <c r="D1233" s="7">
        <v>6.5466699999999998</v>
      </c>
      <c r="E1233" s="7">
        <v>42.6</v>
      </c>
      <c r="F1233" s="7">
        <f t="shared" si="97"/>
        <v>1973.041666666574</v>
      </c>
      <c r="G1233" s="7">
        <v>6.46</v>
      </c>
      <c r="H1233" s="7">
        <f t="shared" si="94"/>
        <v>663.45551173708907</v>
      </c>
      <c r="I1233" s="7">
        <f t="shared" si="95"/>
        <v>17.688429985093894</v>
      </c>
      <c r="J1233" s="7">
        <f t="shared" si="96"/>
        <v>36.684326816079803</v>
      </c>
      <c r="K1233" s="7">
        <f t="shared" si="93"/>
        <v>18.712530467302432</v>
      </c>
    </row>
    <row r="1234" spans="1:11" ht="12.75" x14ac:dyDescent="0.2">
      <c r="A1234" s="2">
        <v>1973.02</v>
      </c>
      <c r="B1234" s="7">
        <v>114.2</v>
      </c>
      <c r="C1234" s="7">
        <v>3.1633300000000002</v>
      </c>
      <c r="D1234" s="7">
        <v>6.67333</v>
      </c>
      <c r="E1234" s="7">
        <v>42.9</v>
      </c>
      <c r="F1234" s="7">
        <f t="shared" si="97"/>
        <v>1973.1249999999072</v>
      </c>
      <c r="G1234" s="7">
        <v>6.64</v>
      </c>
      <c r="H1234" s="7">
        <f t="shared" si="94"/>
        <v>635.44580186480175</v>
      </c>
      <c r="I1234" s="7">
        <f t="shared" si="95"/>
        <v>17.601793068414917</v>
      </c>
      <c r="J1234" s="7">
        <f t="shared" si="96"/>
        <v>37.132570341142191</v>
      </c>
      <c r="K1234" s="7">
        <f t="shared" ref="K1234:K1297" si="98">H1234/AVERAGE(J1114:J1233)</f>
        <v>17.889889599193751</v>
      </c>
    </row>
    <row r="1235" spans="1:11" ht="12.75" x14ac:dyDescent="0.2">
      <c r="A1235" s="2">
        <v>1973.03</v>
      </c>
      <c r="B1235" s="7">
        <v>112.4</v>
      </c>
      <c r="C1235" s="7">
        <v>3.17</v>
      </c>
      <c r="D1235" s="7">
        <v>6.8</v>
      </c>
      <c r="E1235" s="7">
        <v>43.3</v>
      </c>
      <c r="F1235" s="7">
        <f t="shared" si="97"/>
        <v>1973.2083333332405</v>
      </c>
      <c r="G1235" s="7">
        <v>6.71</v>
      </c>
      <c r="H1235" s="7">
        <f t="shared" si="94"/>
        <v>619.65237413394914</v>
      </c>
      <c r="I1235" s="7">
        <f t="shared" si="95"/>
        <v>17.475961085450344</v>
      </c>
      <c r="J1235" s="7">
        <f t="shared" si="96"/>
        <v>37.487866050808314</v>
      </c>
      <c r="K1235" s="7">
        <f t="shared" si="98"/>
        <v>17.412142058290328</v>
      </c>
    </row>
    <row r="1236" spans="1:11" ht="12.75" x14ac:dyDescent="0.2">
      <c r="A1236" s="2">
        <v>1973.04</v>
      </c>
      <c r="B1236" s="7">
        <v>110.3</v>
      </c>
      <c r="C1236" s="7">
        <v>3.1866699999999999</v>
      </c>
      <c r="D1236" s="7">
        <v>6.9433299999999996</v>
      </c>
      <c r="E1236" s="7">
        <v>43.6</v>
      </c>
      <c r="F1236" s="7">
        <f t="shared" si="97"/>
        <v>1973.2916666665737</v>
      </c>
      <c r="G1236" s="7">
        <v>6.67</v>
      </c>
      <c r="H1236" s="7">
        <f t="shared" si="94"/>
        <v>603.89123509174306</v>
      </c>
      <c r="I1236" s="7">
        <f t="shared" si="95"/>
        <v>17.446981705619262</v>
      </c>
      <c r="J1236" s="7">
        <f t="shared" si="96"/>
        <v>38.014652124655953</v>
      </c>
      <c r="K1236" s="7">
        <f t="shared" si="98"/>
        <v>16.935740066050823</v>
      </c>
    </row>
    <row r="1237" spans="1:11" ht="12.75" x14ac:dyDescent="0.2">
      <c r="A1237" s="2">
        <v>1973.05</v>
      </c>
      <c r="B1237" s="7">
        <v>107.2</v>
      </c>
      <c r="C1237" s="7">
        <v>3.2033299999999998</v>
      </c>
      <c r="D1237" s="7">
        <v>7.0866699999999998</v>
      </c>
      <c r="E1237" s="7">
        <v>43.9</v>
      </c>
      <c r="F1237" s="7">
        <f t="shared" si="97"/>
        <v>1973.374999999907</v>
      </c>
      <c r="G1237" s="7">
        <v>6.85</v>
      </c>
      <c r="H1237" s="7">
        <f t="shared" si="94"/>
        <v>582.90793621867874</v>
      </c>
      <c r="I1237" s="7">
        <f t="shared" si="95"/>
        <v>17.418344023576307</v>
      </c>
      <c r="J1237" s="7">
        <f t="shared" si="96"/>
        <v>38.534292764578581</v>
      </c>
      <c r="K1237" s="7">
        <f t="shared" si="98"/>
        <v>16.314338759668566</v>
      </c>
    </row>
    <row r="1238" spans="1:11" ht="12.75" x14ac:dyDescent="0.2">
      <c r="A1238" s="2">
        <v>1973.06</v>
      </c>
      <c r="B1238" s="7">
        <v>104.8</v>
      </c>
      <c r="C1238" s="7">
        <v>3.22</v>
      </c>
      <c r="D1238" s="7">
        <v>7.23</v>
      </c>
      <c r="E1238" s="7">
        <v>44.2</v>
      </c>
      <c r="F1238" s="7">
        <f t="shared" si="97"/>
        <v>1973.4583333332403</v>
      </c>
      <c r="G1238" s="7">
        <v>6.9</v>
      </c>
      <c r="H1238" s="7">
        <f t="shared" si="94"/>
        <v>565.98994570135733</v>
      </c>
      <c r="I1238" s="7">
        <f t="shared" si="95"/>
        <v>17.390149095022622</v>
      </c>
      <c r="J1238" s="7">
        <f t="shared" si="96"/>
        <v>39.046825452488683</v>
      </c>
      <c r="K1238" s="7">
        <f t="shared" si="98"/>
        <v>15.808323047681975</v>
      </c>
    </row>
    <row r="1239" spans="1:11" ht="12.75" x14ac:dyDescent="0.2">
      <c r="A1239" s="2">
        <v>1973.07</v>
      </c>
      <c r="B1239" s="7">
        <v>105.8</v>
      </c>
      <c r="C1239" s="7">
        <v>3.2366700000000002</v>
      </c>
      <c r="D1239" s="7">
        <v>7.3833299999999999</v>
      </c>
      <c r="E1239" s="7">
        <v>44.3</v>
      </c>
      <c r="F1239" s="7">
        <f t="shared" si="97"/>
        <v>1973.5416666665735</v>
      </c>
      <c r="G1239" s="7">
        <v>7.13</v>
      </c>
      <c r="H1239" s="7">
        <f t="shared" si="94"/>
        <v>570.10079232505632</v>
      </c>
      <c r="I1239" s="7">
        <f t="shared" si="95"/>
        <v>17.44071957934537</v>
      </c>
      <c r="J1239" s="7">
        <f t="shared" si="96"/>
        <v>39.784898705079002</v>
      </c>
      <c r="K1239" s="7">
        <f t="shared" si="98"/>
        <v>15.889518573988777</v>
      </c>
    </row>
    <row r="1240" spans="1:11" ht="12.75" x14ac:dyDescent="0.2">
      <c r="A1240" s="2">
        <v>1973.08</v>
      </c>
      <c r="B1240" s="7">
        <v>103.8</v>
      </c>
      <c r="C1240" s="7">
        <v>3.2533300000000001</v>
      </c>
      <c r="D1240" s="7">
        <v>7.53667</v>
      </c>
      <c r="E1240" s="7">
        <v>45.1</v>
      </c>
      <c r="F1240" s="7">
        <f t="shared" si="97"/>
        <v>1973.6249999999068</v>
      </c>
      <c r="G1240" s="7">
        <v>7.4</v>
      </c>
      <c r="H1240" s="7">
        <f t="shared" si="94"/>
        <v>549.40235254988897</v>
      </c>
      <c r="I1240" s="7">
        <f t="shared" si="95"/>
        <v>17.219529437583144</v>
      </c>
      <c r="J1240" s="7">
        <f t="shared" si="96"/>
        <v>39.890792181042123</v>
      </c>
      <c r="K1240" s="7">
        <f t="shared" si="98"/>
        <v>15.278501094706117</v>
      </c>
    </row>
    <row r="1241" spans="1:11" ht="12.75" x14ac:dyDescent="0.2">
      <c r="A1241" s="2">
        <v>1973.09</v>
      </c>
      <c r="B1241" s="7">
        <v>105.6</v>
      </c>
      <c r="C1241" s="7">
        <v>3.27</v>
      </c>
      <c r="D1241" s="7">
        <v>7.69</v>
      </c>
      <c r="E1241" s="7">
        <v>45.2</v>
      </c>
      <c r="F1241" s="7">
        <f t="shared" si="97"/>
        <v>1973.70833333324</v>
      </c>
      <c r="G1241" s="7">
        <v>7.09</v>
      </c>
      <c r="H1241" s="7">
        <f t="shared" si="94"/>
        <v>557.69299115044225</v>
      </c>
      <c r="I1241" s="7">
        <f t="shared" si="95"/>
        <v>17.269470464601767</v>
      </c>
      <c r="J1241" s="7">
        <f t="shared" si="96"/>
        <v>40.612302101769906</v>
      </c>
      <c r="K1241" s="7">
        <f t="shared" si="98"/>
        <v>15.475308601805557</v>
      </c>
    </row>
    <row r="1242" spans="1:11" ht="12.75" x14ac:dyDescent="0.2">
      <c r="A1242" s="2">
        <v>1973.1</v>
      </c>
      <c r="B1242" s="7">
        <v>109.8</v>
      </c>
      <c r="C1242" s="7">
        <v>3.30667</v>
      </c>
      <c r="D1242" s="7">
        <v>7.8466699999999996</v>
      </c>
      <c r="E1242" s="7">
        <v>45.6</v>
      </c>
      <c r="F1242" s="7">
        <f t="shared" si="97"/>
        <v>1973.7916666665733</v>
      </c>
      <c r="G1242" s="7">
        <v>6.79</v>
      </c>
      <c r="H1242" s="7">
        <f t="shared" si="94"/>
        <v>574.78734868421031</v>
      </c>
      <c r="I1242" s="7">
        <f t="shared" si="95"/>
        <v>17.309946104495609</v>
      </c>
      <c r="J1242" s="7">
        <f t="shared" si="96"/>
        <v>41.076198955372796</v>
      </c>
      <c r="K1242" s="7">
        <f t="shared" si="98"/>
        <v>15.913516308933373</v>
      </c>
    </row>
    <row r="1243" spans="1:11" ht="12.75" x14ac:dyDescent="0.2">
      <c r="A1243" s="2">
        <v>1973.11</v>
      </c>
      <c r="B1243" s="7">
        <v>102</v>
      </c>
      <c r="C1243" s="7">
        <v>3.3433299999999999</v>
      </c>
      <c r="D1243" s="7">
        <v>8.0033300000000001</v>
      </c>
      <c r="E1243" s="7">
        <v>45.9</v>
      </c>
      <c r="F1243" s="7">
        <f t="shared" si="97"/>
        <v>1973.8749999999065</v>
      </c>
      <c r="G1243" s="7">
        <v>6.73</v>
      </c>
      <c r="H1243" s="7">
        <f t="shared" si="94"/>
        <v>530.46555555555551</v>
      </c>
      <c r="I1243" s="7">
        <f t="shared" si="95"/>
        <v>17.387464763289756</v>
      </c>
      <c r="J1243" s="7">
        <f t="shared" si="96"/>
        <v>41.622459752396509</v>
      </c>
      <c r="K1243" s="7">
        <f t="shared" si="98"/>
        <v>14.651845159710563</v>
      </c>
    </row>
    <row r="1244" spans="1:11" ht="12.75" x14ac:dyDescent="0.2">
      <c r="A1244" s="2">
        <v>1973.12</v>
      </c>
      <c r="B1244" s="7">
        <v>94.78</v>
      </c>
      <c r="C1244" s="7">
        <v>3.38</v>
      </c>
      <c r="D1244" s="7">
        <v>8.16</v>
      </c>
      <c r="E1244" s="7">
        <v>46.2</v>
      </c>
      <c r="F1244" s="7">
        <f t="shared" si="97"/>
        <v>1973.9583333332398</v>
      </c>
      <c r="G1244" s="7">
        <v>6.74</v>
      </c>
      <c r="H1244" s="7">
        <f t="shared" si="94"/>
        <v>489.71615606060595</v>
      </c>
      <c r="I1244" s="7">
        <f t="shared" si="95"/>
        <v>17.46402835497835</v>
      </c>
      <c r="J1244" s="7">
        <f t="shared" si="96"/>
        <v>42.161677922077914</v>
      </c>
      <c r="K1244" s="7">
        <f t="shared" si="98"/>
        <v>13.493329686205882</v>
      </c>
    </row>
    <row r="1245" spans="1:11" ht="12.75" x14ac:dyDescent="0.2">
      <c r="A1245" s="2">
        <v>1974.01</v>
      </c>
      <c r="B1245" s="7">
        <v>96.11</v>
      </c>
      <c r="C1245" s="7">
        <v>3.4</v>
      </c>
      <c r="D1245" s="7">
        <v>8.2266700000000004</v>
      </c>
      <c r="E1245" s="7">
        <v>46.6</v>
      </c>
      <c r="F1245" s="7">
        <f t="shared" si="97"/>
        <v>1974.0416666665731</v>
      </c>
      <c r="G1245" s="7">
        <v>6.99</v>
      </c>
      <c r="H1245" s="7">
        <f t="shared" si="94"/>
        <v>492.32553744635186</v>
      </c>
      <c r="I1245" s="7">
        <f t="shared" si="95"/>
        <v>17.416572961373387</v>
      </c>
      <c r="J1245" s="7">
        <f t="shared" si="96"/>
        <v>42.141293612982828</v>
      </c>
      <c r="K1245" s="7">
        <f t="shared" si="98"/>
        <v>13.53072189251394</v>
      </c>
    </row>
    <row r="1246" spans="1:11" ht="12.75" x14ac:dyDescent="0.2">
      <c r="A1246" s="2">
        <v>1974.02</v>
      </c>
      <c r="B1246" s="7">
        <v>93.45</v>
      </c>
      <c r="C1246" s="7">
        <v>3.42</v>
      </c>
      <c r="D1246" s="7">
        <v>8.2933299999999992</v>
      </c>
      <c r="E1246" s="7">
        <v>47.2</v>
      </c>
      <c r="F1246" s="7">
        <f t="shared" si="97"/>
        <v>1974.1249999999063</v>
      </c>
      <c r="G1246" s="7">
        <v>6.96</v>
      </c>
      <c r="H1246" s="7">
        <f t="shared" si="94"/>
        <v>472.61446557203385</v>
      </c>
      <c r="I1246" s="7">
        <f t="shared" si="95"/>
        <v>17.296323940677961</v>
      </c>
      <c r="J1246" s="7">
        <f t="shared" si="96"/>
        <v>41.942725797351684</v>
      </c>
      <c r="K1246" s="7">
        <f t="shared" si="98"/>
        <v>12.957321280205383</v>
      </c>
    </row>
    <row r="1247" spans="1:11" ht="12.75" x14ac:dyDescent="0.2">
      <c r="A1247" s="2">
        <v>1974.03</v>
      </c>
      <c r="B1247" s="7">
        <v>97.44</v>
      </c>
      <c r="C1247" s="7">
        <v>3.44</v>
      </c>
      <c r="D1247" s="7">
        <v>8.36</v>
      </c>
      <c r="E1247" s="7">
        <v>47.8</v>
      </c>
      <c r="F1247" s="7">
        <f t="shared" si="97"/>
        <v>1974.2083333332396</v>
      </c>
      <c r="G1247" s="7">
        <v>7.21</v>
      </c>
      <c r="H1247" s="7">
        <f t="shared" si="94"/>
        <v>486.60781757322172</v>
      </c>
      <c r="I1247" s="7">
        <f t="shared" si="95"/>
        <v>17.17909372384937</v>
      </c>
      <c r="J1247" s="7">
        <f t="shared" si="96"/>
        <v>41.749192887029281</v>
      </c>
      <c r="K1247" s="7">
        <f t="shared" si="98"/>
        <v>13.310364239140155</v>
      </c>
    </row>
    <row r="1248" spans="1:11" ht="12.75" x14ac:dyDescent="0.2">
      <c r="A1248" s="2">
        <v>1974.04</v>
      </c>
      <c r="B1248" s="7">
        <v>92.46</v>
      </c>
      <c r="C1248" s="7">
        <v>3.46</v>
      </c>
      <c r="D1248" s="7">
        <v>8.4866700000000002</v>
      </c>
      <c r="E1248" s="7">
        <v>48</v>
      </c>
      <c r="F1248" s="7">
        <f t="shared" si="97"/>
        <v>1974.2916666665728</v>
      </c>
      <c r="G1248" s="7">
        <v>7.51</v>
      </c>
      <c r="H1248" s="7">
        <f t="shared" si="94"/>
        <v>459.81417437499994</v>
      </c>
      <c r="I1248" s="7">
        <f t="shared" si="95"/>
        <v>17.20697645833333</v>
      </c>
      <c r="J1248" s="7">
        <f t="shared" si="96"/>
        <v>42.20518234093749</v>
      </c>
      <c r="K1248" s="7">
        <f t="shared" si="98"/>
        <v>12.550411048540902</v>
      </c>
    </row>
    <row r="1249" spans="1:11" ht="12.75" x14ac:dyDescent="0.2">
      <c r="A1249" s="2">
        <v>1974.05</v>
      </c>
      <c r="B1249" s="7">
        <v>89.67</v>
      </c>
      <c r="C1249" s="7">
        <v>3.48</v>
      </c>
      <c r="D1249" s="7">
        <v>8.6133299999999995</v>
      </c>
      <c r="E1249" s="7">
        <v>48.6</v>
      </c>
      <c r="F1249" s="7">
        <f t="shared" si="97"/>
        <v>1974.3749999999061</v>
      </c>
      <c r="G1249" s="7">
        <v>7.58</v>
      </c>
      <c r="H1249" s="7">
        <f t="shared" si="94"/>
        <v>440.4337626543209</v>
      </c>
      <c r="I1249" s="7">
        <f t="shared" si="95"/>
        <v>17.092779012345677</v>
      </c>
      <c r="J1249" s="7">
        <f t="shared" si="96"/>
        <v>42.306248922530855</v>
      </c>
      <c r="K1249" s="7">
        <f t="shared" si="98"/>
        <v>11.995436947329651</v>
      </c>
    </row>
    <row r="1250" spans="1:11" ht="12.75" x14ac:dyDescent="0.2">
      <c r="A1250" s="2">
        <v>1974.06</v>
      </c>
      <c r="B1250" s="7">
        <v>89.79</v>
      </c>
      <c r="C1250" s="7">
        <v>3.5</v>
      </c>
      <c r="D1250" s="7">
        <v>8.74</v>
      </c>
      <c r="E1250" s="7">
        <v>49</v>
      </c>
      <c r="F1250" s="7">
        <f t="shared" si="97"/>
        <v>1974.4583333332394</v>
      </c>
      <c r="G1250" s="7">
        <v>7.54</v>
      </c>
      <c r="H1250" s="7">
        <f t="shared" si="94"/>
        <v>437.42297969387749</v>
      </c>
      <c r="I1250" s="7">
        <f t="shared" si="95"/>
        <v>17.05067857142857</v>
      </c>
      <c r="J1250" s="7">
        <f t="shared" si="96"/>
        <v>42.577980204081626</v>
      </c>
      <c r="K1250" s="7">
        <f t="shared" si="98"/>
        <v>11.88849882007899</v>
      </c>
    </row>
    <row r="1251" spans="1:11" ht="12.75" x14ac:dyDescent="0.2">
      <c r="A1251" s="2">
        <v>1974.07</v>
      </c>
      <c r="B1251" s="7">
        <v>79.31</v>
      </c>
      <c r="C1251" s="7">
        <v>3.53</v>
      </c>
      <c r="D1251" s="7">
        <v>8.8633299999999995</v>
      </c>
      <c r="E1251" s="7">
        <v>49.4</v>
      </c>
      <c r="F1251" s="7">
        <f t="shared" si="97"/>
        <v>1974.5416666665726</v>
      </c>
      <c r="G1251" s="7">
        <v>7.81</v>
      </c>
      <c r="H1251" s="7">
        <f t="shared" si="94"/>
        <v>383.23988755060725</v>
      </c>
      <c r="I1251" s="7">
        <f t="shared" si="95"/>
        <v>17.057581680161938</v>
      </c>
      <c r="J1251" s="7">
        <f t="shared" si="96"/>
        <v>42.829171510829951</v>
      </c>
      <c r="K1251" s="7">
        <f t="shared" si="98"/>
        <v>10.394141805327047</v>
      </c>
    </row>
    <row r="1252" spans="1:11" ht="12.75" x14ac:dyDescent="0.2">
      <c r="A1252" s="2">
        <v>1974.08</v>
      </c>
      <c r="B1252" s="7">
        <v>76.03</v>
      </c>
      <c r="C1252" s="7">
        <v>3.56</v>
      </c>
      <c r="D1252" s="7">
        <v>8.9866700000000002</v>
      </c>
      <c r="E1252" s="7">
        <v>50</v>
      </c>
      <c r="F1252" s="7">
        <f t="shared" si="97"/>
        <v>1974.6249999999059</v>
      </c>
      <c r="G1252" s="7">
        <v>8.0399999999999991</v>
      </c>
      <c r="H1252" s="7">
        <f t="shared" si="94"/>
        <v>362.98166569999995</v>
      </c>
      <c r="I1252" s="7">
        <f t="shared" si="95"/>
        <v>16.996116399999998</v>
      </c>
      <c r="J1252" s="7">
        <f t="shared" si="96"/>
        <v>42.904070047299996</v>
      </c>
      <c r="K1252" s="7">
        <f t="shared" si="98"/>
        <v>9.8241957231411945</v>
      </c>
    </row>
    <row r="1253" spans="1:11" ht="12.75" x14ac:dyDescent="0.2">
      <c r="A1253" s="2">
        <v>1974.09</v>
      </c>
      <c r="B1253" s="7">
        <v>68.12</v>
      </c>
      <c r="C1253" s="7">
        <v>3.59</v>
      </c>
      <c r="D1253" s="7">
        <v>9.11</v>
      </c>
      <c r="E1253" s="7">
        <v>50.6</v>
      </c>
      <c r="F1253" s="7">
        <f t="shared" si="97"/>
        <v>1974.7083333332391</v>
      </c>
      <c r="G1253" s="7">
        <v>8.0399999999999991</v>
      </c>
      <c r="H1253" s="7">
        <f t="shared" si="94"/>
        <v>321.36148498023709</v>
      </c>
      <c r="I1253" s="7">
        <f t="shared" si="95"/>
        <v>16.936108794466399</v>
      </c>
      <c r="J1253" s="7">
        <f t="shared" si="96"/>
        <v>42.977145158102758</v>
      </c>
      <c r="K1253" s="7">
        <f t="shared" si="98"/>
        <v>8.6804213056463322</v>
      </c>
    </row>
    <row r="1254" spans="1:11" ht="12.75" x14ac:dyDescent="0.2">
      <c r="A1254" s="2">
        <v>1974.1</v>
      </c>
      <c r="B1254" s="7">
        <v>69.44</v>
      </c>
      <c r="C1254" s="7">
        <v>3.5933299999999999</v>
      </c>
      <c r="D1254" s="7">
        <v>9.0366700000000009</v>
      </c>
      <c r="E1254" s="7">
        <v>51.1</v>
      </c>
      <c r="F1254" s="7">
        <f t="shared" si="97"/>
        <v>1974.7916666665724</v>
      </c>
      <c r="G1254" s="7">
        <v>7.9</v>
      </c>
      <c r="H1254" s="7">
        <f t="shared" si="94"/>
        <v>324.38332054794517</v>
      </c>
      <c r="I1254" s="7">
        <f t="shared" si="95"/>
        <v>16.785949268786688</v>
      </c>
      <c r="J1254" s="7">
        <f t="shared" si="96"/>
        <v>42.214070007142851</v>
      </c>
      <c r="K1254" s="7">
        <f t="shared" si="98"/>
        <v>8.7449838338095844</v>
      </c>
    </row>
    <row r="1255" spans="1:11" ht="12.75" x14ac:dyDescent="0.2">
      <c r="A1255" s="2">
        <v>1974.11</v>
      </c>
      <c r="B1255" s="7">
        <v>71.739999999999995</v>
      </c>
      <c r="C1255" s="7">
        <v>3.59667</v>
      </c>
      <c r="D1255" s="7">
        <v>8.9633299999999991</v>
      </c>
      <c r="E1255" s="7">
        <v>51.5</v>
      </c>
      <c r="F1255" s="7">
        <f t="shared" si="97"/>
        <v>1974.8749999999056</v>
      </c>
      <c r="G1255" s="7">
        <v>7.68</v>
      </c>
      <c r="H1255" s="7">
        <f t="shared" si="94"/>
        <v>332.52465106796114</v>
      </c>
      <c r="I1255" s="7">
        <f t="shared" si="95"/>
        <v>16.671054317766988</v>
      </c>
      <c r="J1255" s="7">
        <f t="shared" si="96"/>
        <v>41.546252866699021</v>
      </c>
      <c r="K1255" s="7">
        <f t="shared" si="98"/>
        <v>8.9489845127556045</v>
      </c>
    </row>
    <row r="1256" spans="1:11" ht="12.75" x14ac:dyDescent="0.2">
      <c r="A1256" s="2">
        <v>1974.12</v>
      </c>
      <c r="B1256" s="7">
        <v>67.069999999999993</v>
      </c>
      <c r="C1256" s="7">
        <v>3.6</v>
      </c>
      <c r="D1256" s="7">
        <v>8.89</v>
      </c>
      <c r="E1256" s="7">
        <v>51.9</v>
      </c>
      <c r="F1256" s="7">
        <f t="shared" si="97"/>
        <v>1974.9583333332389</v>
      </c>
      <c r="G1256" s="7">
        <v>7.43</v>
      </c>
      <c r="H1256" s="7">
        <f t="shared" si="94"/>
        <v>308.4825850674373</v>
      </c>
      <c r="I1256" s="7">
        <f t="shared" si="95"/>
        <v>16.557884393063581</v>
      </c>
      <c r="J1256" s="7">
        <f t="shared" si="96"/>
        <v>40.888775626204236</v>
      </c>
      <c r="K1256" s="7">
        <f t="shared" si="98"/>
        <v>8.2890600559230823</v>
      </c>
    </row>
    <row r="1257" spans="1:11" ht="12.75" x14ac:dyDescent="0.2">
      <c r="A1257" s="2">
        <v>1975.01</v>
      </c>
      <c r="B1257" s="7">
        <v>72.56</v>
      </c>
      <c r="C1257" s="7">
        <v>3.6233300000000002</v>
      </c>
      <c r="D1257" s="7">
        <v>8.7433300000000003</v>
      </c>
      <c r="E1257" s="7">
        <v>52.1</v>
      </c>
      <c r="F1257" s="7">
        <f t="shared" si="97"/>
        <v>1975.0416666665722</v>
      </c>
      <c r="G1257" s="7">
        <v>7.5</v>
      </c>
      <c r="H1257" s="7">
        <f t="shared" si="94"/>
        <v>332.45223262955847</v>
      </c>
      <c r="I1257" s="7">
        <f t="shared" si="95"/>
        <v>16.601214829846448</v>
      </c>
      <c r="J1257" s="7">
        <f t="shared" si="96"/>
        <v>40.0598067684261</v>
      </c>
      <c r="K1257" s="7">
        <f t="shared" si="98"/>
        <v>8.920995508404248</v>
      </c>
    </row>
    <row r="1258" spans="1:11" ht="12.75" x14ac:dyDescent="0.2">
      <c r="A1258" s="2">
        <v>1975.02</v>
      </c>
      <c r="B1258" s="7">
        <v>80.099999999999994</v>
      </c>
      <c r="C1258" s="7">
        <v>3.6466699999999999</v>
      </c>
      <c r="D1258" s="7">
        <v>8.5966699999999996</v>
      </c>
      <c r="E1258" s="7">
        <v>52.5</v>
      </c>
      <c r="F1258" s="7">
        <f t="shared" si="97"/>
        <v>1975.1249999999054</v>
      </c>
      <c r="G1258" s="7">
        <v>7.39</v>
      </c>
      <c r="H1258" s="7">
        <f t="shared" si="94"/>
        <v>364.20249428571418</v>
      </c>
      <c r="I1258" s="7">
        <f t="shared" si="95"/>
        <v>16.580852806952375</v>
      </c>
      <c r="J1258" s="7">
        <f t="shared" si="96"/>
        <v>39.08774852123809</v>
      </c>
      <c r="K1258" s="7">
        <f t="shared" si="98"/>
        <v>9.7622467161664677</v>
      </c>
    </row>
    <row r="1259" spans="1:11" ht="12.75" x14ac:dyDescent="0.2">
      <c r="A1259" s="2">
        <v>1975.03</v>
      </c>
      <c r="B1259" s="7">
        <v>83.78</v>
      </c>
      <c r="C1259" s="7">
        <v>3.67</v>
      </c>
      <c r="D1259" s="7">
        <v>8.4499999999999993</v>
      </c>
      <c r="E1259" s="7">
        <v>52.7</v>
      </c>
      <c r="F1259" s="7">
        <f t="shared" si="97"/>
        <v>1975.2083333332387</v>
      </c>
      <c r="G1259" s="7">
        <v>7.73</v>
      </c>
      <c r="H1259" s="7">
        <f t="shared" si="94"/>
        <v>379.48922030360524</v>
      </c>
      <c r="I1259" s="7">
        <f t="shared" si="95"/>
        <v>16.623602751423146</v>
      </c>
      <c r="J1259" s="7">
        <f t="shared" si="96"/>
        <v>38.275052656546478</v>
      </c>
      <c r="K1259" s="7">
        <f t="shared" si="98"/>
        <v>10.163796767444039</v>
      </c>
    </row>
    <row r="1260" spans="1:11" ht="12.75" x14ac:dyDescent="0.2">
      <c r="A1260" s="2">
        <v>1975.04</v>
      </c>
      <c r="B1260" s="7">
        <v>84.72</v>
      </c>
      <c r="C1260" s="7">
        <v>3.6833300000000002</v>
      </c>
      <c r="D1260" s="7">
        <v>8.2866700000000009</v>
      </c>
      <c r="E1260" s="7">
        <v>52.9</v>
      </c>
      <c r="F1260" s="7">
        <f t="shared" si="97"/>
        <v>1975.2916666665719</v>
      </c>
      <c r="G1260" s="7">
        <v>8.23</v>
      </c>
      <c r="H1260" s="7">
        <f t="shared" si="94"/>
        <v>382.29619735349712</v>
      </c>
      <c r="I1260" s="7">
        <f t="shared" si="95"/>
        <v>16.620904775708883</v>
      </c>
      <c r="J1260" s="7">
        <f t="shared" si="96"/>
        <v>37.393324241304349</v>
      </c>
      <c r="K1260" s="7">
        <f t="shared" si="98"/>
        <v>10.23307613660592</v>
      </c>
    </row>
    <row r="1261" spans="1:11" ht="12.75" x14ac:dyDescent="0.2">
      <c r="A1261" s="2">
        <v>1975.05</v>
      </c>
      <c r="B1261" s="7">
        <v>90.1</v>
      </c>
      <c r="C1261" s="7">
        <v>3.6966700000000001</v>
      </c>
      <c r="D1261" s="7">
        <v>8.1233299999999993</v>
      </c>
      <c r="E1261" s="7">
        <v>53.2</v>
      </c>
      <c r="F1261" s="7">
        <f t="shared" si="97"/>
        <v>1975.3749999999052</v>
      </c>
      <c r="G1261" s="7">
        <v>8.06</v>
      </c>
      <c r="H1261" s="7">
        <f t="shared" si="94"/>
        <v>404.28056296992474</v>
      </c>
      <c r="I1261" s="7">
        <f t="shared" si="95"/>
        <v>16.587034724906012</v>
      </c>
      <c r="J1261" s="7">
        <f t="shared" si="96"/>
        <v>36.449549673590212</v>
      </c>
      <c r="K1261" s="7">
        <f t="shared" si="98"/>
        <v>10.818139119335811</v>
      </c>
    </row>
    <row r="1262" spans="1:11" ht="12.75" x14ac:dyDescent="0.2">
      <c r="A1262" s="2">
        <v>1975.06</v>
      </c>
      <c r="B1262" s="7">
        <v>92.4</v>
      </c>
      <c r="C1262" s="7">
        <v>3.71</v>
      </c>
      <c r="D1262" s="7">
        <v>7.96</v>
      </c>
      <c r="E1262" s="7">
        <v>53.6</v>
      </c>
      <c r="F1262" s="7">
        <f t="shared" si="97"/>
        <v>1975.4583333332384</v>
      </c>
      <c r="G1262" s="7">
        <v>7.86</v>
      </c>
      <c r="H1262" s="7">
        <f t="shared" si="94"/>
        <v>411.50667537313433</v>
      </c>
      <c r="I1262" s="7">
        <f t="shared" si="95"/>
        <v>16.522616511194027</v>
      </c>
      <c r="J1262" s="7">
        <f t="shared" si="96"/>
        <v>35.450142164179098</v>
      </c>
      <c r="K1262" s="7">
        <f t="shared" si="98"/>
        <v>11.011354609247668</v>
      </c>
    </row>
    <row r="1263" spans="1:11" ht="12.75" x14ac:dyDescent="0.2">
      <c r="A1263" s="2">
        <v>1975.07</v>
      </c>
      <c r="B1263" s="7">
        <v>92.49</v>
      </c>
      <c r="C1263" s="7">
        <v>3.71</v>
      </c>
      <c r="D1263" s="7">
        <v>7.8933299999999997</v>
      </c>
      <c r="E1263" s="7">
        <v>54.2</v>
      </c>
      <c r="F1263" s="7">
        <f t="shared" si="97"/>
        <v>1975.5416666665717</v>
      </c>
      <c r="G1263" s="7">
        <v>8.06</v>
      </c>
      <c r="H1263" s="7">
        <f t="shared" si="94"/>
        <v>407.34763201107</v>
      </c>
      <c r="I1263" s="7">
        <f t="shared" si="95"/>
        <v>16.339709317343168</v>
      </c>
      <c r="J1263" s="7">
        <f t="shared" si="96"/>
        <v>34.764074864114384</v>
      </c>
      <c r="K1263" s="7">
        <f t="shared" si="98"/>
        <v>10.90276704823858</v>
      </c>
    </row>
    <row r="1264" spans="1:11" ht="12.75" x14ac:dyDescent="0.2">
      <c r="A1264" s="2">
        <v>1975.08</v>
      </c>
      <c r="B1264" s="7">
        <v>85.71</v>
      </c>
      <c r="C1264" s="7">
        <v>3.71</v>
      </c>
      <c r="D1264" s="7">
        <v>7.82667</v>
      </c>
      <c r="E1264" s="7">
        <v>54.3</v>
      </c>
      <c r="F1264" s="7">
        <f t="shared" si="97"/>
        <v>1975.624999999905</v>
      </c>
      <c r="G1264" s="7">
        <v>8.4</v>
      </c>
      <c r="H1264" s="7">
        <f t="shared" si="94"/>
        <v>376.79173563535909</v>
      </c>
      <c r="I1264" s="7">
        <f t="shared" si="95"/>
        <v>16.30961777163904</v>
      </c>
      <c r="J1264" s="7">
        <f t="shared" si="96"/>
        <v>34.407007041712703</v>
      </c>
      <c r="K1264" s="7">
        <f t="shared" si="98"/>
        <v>10.08976959332802</v>
      </c>
    </row>
    <row r="1265" spans="1:11" ht="12.75" x14ac:dyDescent="0.2">
      <c r="A1265" s="2">
        <v>1975.09</v>
      </c>
      <c r="B1265" s="7">
        <v>84.67</v>
      </c>
      <c r="C1265" s="7">
        <v>3.71</v>
      </c>
      <c r="D1265" s="7">
        <v>7.76</v>
      </c>
      <c r="E1265" s="7">
        <v>54.6</v>
      </c>
      <c r="F1265" s="7">
        <f t="shared" si="97"/>
        <v>1975.7083333332382</v>
      </c>
      <c r="G1265" s="7">
        <v>8.43</v>
      </c>
      <c r="H1265" s="7">
        <f t="shared" si="94"/>
        <v>370.17460375457864</v>
      </c>
      <c r="I1265" s="7">
        <f t="shared" si="95"/>
        <v>16.220004487179484</v>
      </c>
      <c r="J1265" s="7">
        <f t="shared" si="96"/>
        <v>33.926478388278383</v>
      </c>
      <c r="K1265" s="7">
        <f t="shared" si="98"/>
        <v>9.9189053565594207</v>
      </c>
    </row>
    <row r="1266" spans="1:11" ht="12.75" x14ac:dyDescent="0.2">
      <c r="A1266" s="2">
        <v>1975.1</v>
      </c>
      <c r="B1266" s="7">
        <v>88.57</v>
      </c>
      <c r="C1266" s="7">
        <v>3.7</v>
      </c>
      <c r="D1266" s="7">
        <v>7.82667</v>
      </c>
      <c r="E1266" s="7">
        <v>54.9</v>
      </c>
      <c r="F1266" s="7">
        <f t="shared" si="97"/>
        <v>1975.7916666665715</v>
      </c>
      <c r="G1266" s="7">
        <v>8.14</v>
      </c>
      <c r="H1266" s="7">
        <f t="shared" si="94"/>
        <v>385.10929717668478</v>
      </c>
      <c r="I1266" s="7">
        <f t="shared" si="95"/>
        <v>16.0878897996357</v>
      </c>
      <c r="J1266" s="7">
        <f t="shared" si="96"/>
        <v>34.030974177868849</v>
      </c>
      <c r="K1266" s="7">
        <f t="shared" si="98"/>
        <v>10.327599777501113</v>
      </c>
    </row>
    <row r="1267" spans="1:11" ht="12.75" x14ac:dyDescent="0.2">
      <c r="A1267" s="2">
        <v>1975.11</v>
      </c>
      <c r="B1267" s="7">
        <v>90.07</v>
      </c>
      <c r="C1267" s="7">
        <v>3.69</v>
      </c>
      <c r="D1267" s="7">
        <v>7.8933299999999997</v>
      </c>
      <c r="E1267" s="7">
        <v>55.3</v>
      </c>
      <c r="F1267" s="7">
        <f t="shared" si="97"/>
        <v>1975.8749999999047</v>
      </c>
      <c r="G1267" s="7">
        <v>8.0500000000000007</v>
      </c>
      <c r="H1267" s="7">
        <f t="shared" si="94"/>
        <v>388.7986377034357</v>
      </c>
      <c r="I1267" s="7">
        <f t="shared" si="95"/>
        <v>15.928355424954789</v>
      </c>
      <c r="J1267" s="7">
        <f t="shared" si="96"/>
        <v>34.072565237522596</v>
      </c>
      <c r="K1267" s="7">
        <f t="shared" si="98"/>
        <v>10.435859457947897</v>
      </c>
    </row>
    <row r="1268" spans="1:11" ht="12.75" x14ac:dyDescent="0.2">
      <c r="A1268" s="2">
        <v>1975.12</v>
      </c>
      <c r="B1268" s="7">
        <v>88.7</v>
      </c>
      <c r="C1268" s="7">
        <v>3.68</v>
      </c>
      <c r="D1268" s="7">
        <v>7.96</v>
      </c>
      <c r="E1268" s="7">
        <v>55.5</v>
      </c>
      <c r="F1268" s="7">
        <f t="shared" si="97"/>
        <v>1975.958333333238</v>
      </c>
      <c r="G1268" s="7">
        <v>8</v>
      </c>
      <c r="H1268" s="7">
        <f t="shared" si="94"/>
        <v>381.50509279279277</v>
      </c>
      <c r="I1268" s="7">
        <f t="shared" si="95"/>
        <v>15.827945225225223</v>
      </c>
      <c r="J1268" s="7">
        <f t="shared" si="96"/>
        <v>34.236533693693687</v>
      </c>
      <c r="K1268" s="7">
        <f t="shared" si="98"/>
        <v>10.25036841625684</v>
      </c>
    </row>
    <row r="1269" spans="1:11" ht="12.75" x14ac:dyDescent="0.2">
      <c r="A1269" s="2">
        <v>1976.01</v>
      </c>
      <c r="B1269" s="7">
        <v>96.86</v>
      </c>
      <c r="C1269" s="7">
        <v>3.6833300000000002</v>
      </c>
      <c r="D1269" s="7">
        <v>8.1933299999999996</v>
      </c>
      <c r="E1269" s="7">
        <v>55.6</v>
      </c>
      <c r="F1269" s="7">
        <f t="shared" si="97"/>
        <v>1976.0416666665712</v>
      </c>
      <c r="G1269" s="7">
        <v>7.74</v>
      </c>
      <c r="H1269" s="7">
        <f t="shared" si="94"/>
        <v>415.85255701438842</v>
      </c>
      <c r="I1269" s="7">
        <f t="shared" si="95"/>
        <v>15.813774507823739</v>
      </c>
      <c r="J1269" s="7">
        <f t="shared" si="96"/>
        <v>35.176721360341716</v>
      </c>
      <c r="K1269" s="7">
        <f t="shared" si="98"/>
        <v>11.185051362622151</v>
      </c>
    </row>
    <row r="1270" spans="1:11" ht="12.75" x14ac:dyDescent="0.2">
      <c r="A1270" s="2">
        <v>1976.02</v>
      </c>
      <c r="B1270" s="7">
        <v>100.6</v>
      </c>
      <c r="C1270" s="7">
        <v>3.6866699999999999</v>
      </c>
      <c r="D1270" s="7">
        <v>8.4266699999999997</v>
      </c>
      <c r="E1270" s="7">
        <v>55.8</v>
      </c>
      <c r="F1270" s="7">
        <f t="shared" si="97"/>
        <v>1976.1249999999045</v>
      </c>
      <c r="G1270" s="7">
        <v>7.79</v>
      </c>
      <c r="H1270" s="7">
        <f t="shared" si="94"/>
        <v>430.36157168458777</v>
      </c>
      <c r="I1270" s="7">
        <f t="shared" si="95"/>
        <v>15.771382658870966</v>
      </c>
      <c r="J1270" s="7">
        <f t="shared" si="96"/>
        <v>36.048856314784942</v>
      </c>
      <c r="K1270" s="7">
        <f t="shared" si="98"/>
        <v>11.586092994449691</v>
      </c>
    </row>
    <row r="1271" spans="1:11" ht="12.75" x14ac:dyDescent="0.2">
      <c r="A1271" s="2">
        <v>1976.03</v>
      </c>
      <c r="B1271" s="7">
        <v>101.1</v>
      </c>
      <c r="C1271" s="7">
        <v>3.69</v>
      </c>
      <c r="D1271" s="7">
        <v>8.66</v>
      </c>
      <c r="E1271" s="7">
        <v>55.9</v>
      </c>
      <c r="F1271" s="7">
        <f t="shared" si="97"/>
        <v>1976.2083333332378</v>
      </c>
      <c r="G1271" s="7">
        <v>7.73</v>
      </c>
      <c r="H1271" s="7">
        <f t="shared" si="94"/>
        <v>431.72684168157417</v>
      </c>
      <c r="I1271" s="7">
        <f t="shared" si="95"/>
        <v>15.757389177101965</v>
      </c>
      <c r="J1271" s="7">
        <f t="shared" si="96"/>
        <v>36.980756171735237</v>
      </c>
      <c r="K1271" s="7">
        <f t="shared" si="98"/>
        <v>11.631754403566513</v>
      </c>
    </row>
    <row r="1272" spans="1:11" ht="12.75" x14ac:dyDescent="0.2">
      <c r="A1272" s="2">
        <v>1976.04</v>
      </c>
      <c r="B1272" s="7">
        <v>101.9</v>
      </c>
      <c r="C1272" s="7">
        <v>3.71333</v>
      </c>
      <c r="D1272" s="7">
        <v>8.8566699999999994</v>
      </c>
      <c r="E1272" s="7">
        <v>56.1</v>
      </c>
      <c r="F1272" s="7">
        <f t="shared" si="97"/>
        <v>1976.291666666571</v>
      </c>
      <c r="G1272" s="7">
        <v>7.56</v>
      </c>
      <c r="H1272" s="7">
        <f t="shared" si="94"/>
        <v>433.59176559714791</v>
      </c>
      <c r="I1272" s="7">
        <f t="shared" si="95"/>
        <v>15.800483915062387</v>
      </c>
      <c r="J1272" s="7">
        <f t="shared" si="96"/>
        <v>37.685762341622095</v>
      </c>
      <c r="K1272" s="7">
        <f t="shared" si="98"/>
        <v>11.689164132206372</v>
      </c>
    </row>
    <row r="1273" spans="1:11" ht="12.75" x14ac:dyDescent="0.2">
      <c r="A1273" s="2">
        <v>1976.05</v>
      </c>
      <c r="B1273" s="7">
        <v>101.2</v>
      </c>
      <c r="C1273" s="7">
        <v>3.7366700000000002</v>
      </c>
      <c r="D1273" s="7">
        <v>9.0533300000000008</v>
      </c>
      <c r="E1273" s="7">
        <v>56.5</v>
      </c>
      <c r="F1273" s="7">
        <f t="shared" si="97"/>
        <v>1976.3749999999043</v>
      </c>
      <c r="G1273" s="7">
        <v>7.9</v>
      </c>
      <c r="H1273" s="7">
        <f t="shared" si="94"/>
        <v>427.56462654867249</v>
      </c>
      <c r="I1273" s="7">
        <f t="shared" si="95"/>
        <v>15.78723234274336</v>
      </c>
      <c r="J1273" s="7">
        <f t="shared" si="96"/>
        <v>38.249838542212387</v>
      </c>
      <c r="K1273" s="7">
        <f t="shared" si="98"/>
        <v>11.532053585609427</v>
      </c>
    </row>
    <row r="1274" spans="1:11" ht="12.75" x14ac:dyDescent="0.2">
      <c r="A1274" s="2">
        <v>1976.06</v>
      </c>
      <c r="B1274" s="7">
        <v>101.8</v>
      </c>
      <c r="C1274" s="7">
        <v>3.76</v>
      </c>
      <c r="D1274" s="7">
        <v>9.25</v>
      </c>
      <c r="E1274" s="7">
        <v>56.8</v>
      </c>
      <c r="F1274" s="7">
        <f t="shared" si="97"/>
        <v>1976.4583333332375</v>
      </c>
      <c r="G1274" s="7">
        <v>7.86</v>
      </c>
      <c r="H1274" s="7">
        <f t="shared" si="94"/>
        <v>427.82794190140839</v>
      </c>
      <c r="I1274" s="7">
        <f t="shared" si="95"/>
        <v>15.801896478873237</v>
      </c>
      <c r="J1274" s="7">
        <f t="shared" si="96"/>
        <v>38.874346390845062</v>
      </c>
      <c r="K1274" s="7">
        <f t="shared" si="98"/>
        <v>11.543841631417108</v>
      </c>
    </row>
    <row r="1275" spans="1:11" ht="12.75" x14ac:dyDescent="0.2">
      <c r="A1275" s="2">
        <v>1976.07</v>
      </c>
      <c r="B1275" s="7">
        <v>104.2</v>
      </c>
      <c r="C1275" s="7">
        <v>3.79</v>
      </c>
      <c r="D1275" s="7">
        <v>9.35</v>
      </c>
      <c r="E1275" s="7">
        <v>57.1</v>
      </c>
      <c r="F1275" s="7">
        <f t="shared" si="97"/>
        <v>1976.5416666665708</v>
      </c>
      <c r="G1275" s="7">
        <v>7.83</v>
      </c>
      <c r="H1275" s="7">
        <f t="shared" si="94"/>
        <v>435.61348336252183</v>
      </c>
      <c r="I1275" s="7">
        <f t="shared" si="95"/>
        <v>15.844290805604199</v>
      </c>
      <c r="J1275" s="7">
        <f t="shared" si="96"/>
        <v>39.088158056042026</v>
      </c>
      <c r="K1275" s="7">
        <f t="shared" si="98"/>
        <v>11.757490488689914</v>
      </c>
    </row>
    <row r="1276" spans="1:11" ht="12.75" x14ac:dyDescent="0.2">
      <c r="A1276" s="2">
        <v>1976.08</v>
      </c>
      <c r="B1276" s="7">
        <v>103.3</v>
      </c>
      <c r="C1276" s="7">
        <v>3.82</v>
      </c>
      <c r="D1276" s="7">
        <v>9.4499999999999993</v>
      </c>
      <c r="E1276" s="7">
        <v>57.4</v>
      </c>
      <c r="F1276" s="7">
        <f t="shared" si="97"/>
        <v>1976.624999999904</v>
      </c>
      <c r="G1276" s="7">
        <v>7.77</v>
      </c>
      <c r="H1276" s="7">
        <f t="shared" si="94"/>
        <v>429.59392595818804</v>
      </c>
      <c r="I1276" s="7">
        <f t="shared" si="95"/>
        <v>15.886241986062716</v>
      </c>
      <c r="J1276" s="7">
        <f t="shared" si="96"/>
        <v>39.299734756097557</v>
      </c>
      <c r="K1276" s="7">
        <f t="shared" si="98"/>
        <v>11.597986002509252</v>
      </c>
    </row>
    <row r="1277" spans="1:11" ht="12.75" x14ac:dyDescent="0.2">
      <c r="A1277" s="2">
        <v>1976.09</v>
      </c>
      <c r="B1277" s="7">
        <v>105.5</v>
      </c>
      <c r="C1277" s="7">
        <v>3.85</v>
      </c>
      <c r="D1277" s="7">
        <v>9.5500000000000007</v>
      </c>
      <c r="E1277" s="7">
        <v>57.6</v>
      </c>
      <c r="F1277" s="7">
        <f t="shared" si="97"/>
        <v>1976.7083333332373</v>
      </c>
      <c r="G1277" s="7">
        <v>7.59</v>
      </c>
      <c r="H1277" s="7">
        <f t="shared" si="94"/>
        <v>437.21965711805547</v>
      </c>
      <c r="I1277" s="7">
        <f t="shared" si="95"/>
        <v>15.955409288194442</v>
      </c>
      <c r="J1277" s="7">
        <f t="shared" si="96"/>
        <v>39.577703559027768</v>
      </c>
      <c r="K1277" s="7">
        <f t="shared" si="98"/>
        <v>11.805990949539794</v>
      </c>
    </row>
    <row r="1278" spans="1:11" ht="12.75" x14ac:dyDescent="0.2">
      <c r="A1278" s="2">
        <v>1976.1</v>
      </c>
      <c r="B1278" s="7">
        <v>101.9</v>
      </c>
      <c r="C1278" s="7">
        <v>3.9166699999999999</v>
      </c>
      <c r="D1278" s="7">
        <v>9.67</v>
      </c>
      <c r="E1278" s="7">
        <v>57.9</v>
      </c>
      <c r="F1278" s="7">
        <f t="shared" si="97"/>
        <v>1976.7916666665706</v>
      </c>
      <c r="G1278" s="7">
        <v>7.41</v>
      </c>
      <c r="H1278" s="7">
        <f t="shared" si="94"/>
        <v>420.11222884283245</v>
      </c>
      <c r="I1278" s="7">
        <f t="shared" si="95"/>
        <v>16.147605135837651</v>
      </c>
      <c r="J1278" s="7">
        <f t="shared" si="96"/>
        <v>39.867372452504313</v>
      </c>
      <c r="K1278" s="7">
        <f t="shared" si="98"/>
        <v>11.3456961363167</v>
      </c>
    </row>
    <row r="1279" spans="1:11" ht="12.75" x14ac:dyDescent="0.2">
      <c r="A1279" s="2">
        <v>1976.11</v>
      </c>
      <c r="B1279" s="7">
        <v>101.2</v>
      </c>
      <c r="C1279" s="7">
        <v>3.98333</v>
      </c>
      <c r="D1279" s="7">
        <v>9.7899999999999991</v>
      </c>
      <c r="E1279" s="7">
        <v>58</v>
      </c>
      <c r="F1279" s="7">
        <f t="shared" si="97"/>
        <v>1976.8749999999038</v>
      </c>
      <c r="G1279" s="7">
        <v>7.29</v>
      </c>
      <c r="H1279" s="7">
        <f t="shared" si="94"/>
        <v>416.50692068965509</v>
      </c>
      <c r="I1279" s="7">
        <f t="shared" si="95"/>
        <v>16.394115735086203</v>
      </c>
      <c r="J1279" s="7">
        <f t="shared" si="96"/>
        <v>40.292517327586197</v>
      </c>
      <c r="K1279" s="7">
        <f t="shared" si="98"/>
        <v>11.248855860507966</v>
      </c>
    </row>
    <row r="1280" spans="1:11" ht="12.75" x14ac:dyDescent="0.2">
      <c r="A1280" s="2">
        <v>1976.12</v>
      </c>
      <c r="B1280" s="7">
        <v>104.7</v>
      </c>
      <c r="C1280" s="7">
        <v>4.05</v>
      </c>
      <c r="D1280" s="7">
        <v>9.91</v>
      </c>
      <c r="E1280" s="7">
        <v>58.2</v>
      </c>
      <c r="F1280" s="7">
        <f t="shared" si="97"/>
        <v>1976.9583333332371</v>
      </c>
      <c r="G1280" s="7">
        <v>6.87</v>
      </c>
      <c r="H1280" s="7">
        <f t="shared" si="94"/>
        <v>429.43100773195869</v>
      </c>
      <c r="I1280" s="7">
        <f t="shared" si="95"/>
        <v>16.611228092783502</v>
      </c>
      <c r="J1280" s="7">
        <f t="shared" si="96"/>
        <v>40.646239604810994</v>
      </c>
      <c r="K1280" s="7">
        <f t="shared" si="98"/>
        <v>11.597589726582942</v>
      </c>
    </row>
    <row r="1281" spans="1:11" ht="12.75" x14ac:dyDescent="0.2">
      <c r="A1281" s="2">
        <v>1977.01</v>
      </c>
      <c r="B1281" s="7">
        <v>103.8</v>
      </c>
      <c r="C1281" s="7">
        <v>4.0966699999999996</v>
      </c>
      <c r="D1281" s="7">
        <v>9.9666700000000006</v>
      </c>
      <c r="E1281" s="7">
        <v>58.5</v>
      </c>
      <c r="F1281" s="7">
        <f t="shared" si="97"/>
        <v>1977.0416666665703</v>
      </c>
      <c r="G1281" s="7">
        <v>7.21</v>
      </c>
      <c r="H1281" s="7">
        <f t="shared" si="94"/>
        <v>423.55634358974351</v>
      </c>
      <c r="I1281" s="7">
        <f t="shared" si="95"/>
        <v>16.716479442136748</v>
      </c>
      <c r="J1281" s="7">
        <f t="shared" si="96"/>
        <v>40.669039527606834</v>
      </c>
      <c r="K1281" s="7">
        <f t="shared" si="98"/>
        <v>11.437961346787555</v>
      </c>
    </row>
    <row r="1282" spans="1:11" ht="12.75" x14ac:dyDescent="0.2">
      <c r="A1282" s="2">
        <v>1977.02</v>
      </c>
      <c r="B1282" s="7">
        <v>101</v>
      </c>
      <c r="C1282" s="7">
        <v>4.1433299999999997</v>
      </c>
      <c r="D1282" s="7">
        <v>10.023300000000001</v>
      </c>
      <c r="E1282" s="7">
        <v>59.1</v>
      </c>
      <c r="F1282" s="7">
        <f t="shared" si="97"/>
        <v>1977.1249999999036</v>
      </c>
      <c r="G1282" s="7">
        <v>7.39</v>
      </c>
      <c r="H1282" s="7">
        <f t="shared" si="94"/>
        <v>407.94686125211501</v>
      </c>
      <c r="I1282" s="7">
        <f t="shared" si="95"/>
        <v>16.735232362690351</v>
      </c>
      <c r="J1282" s="7">
        <f t="shared" si="96"/>
        <v>40.484888855329949</v>
      </c>
      <c r="K1282" s="7">
        <f t="shared" si="98"/>
        <v>11.01484185422278</v>
      </c>
    </row>
    <row r="1283" spans="1:11" ht="12.75" x14ac:dyDescent="0.2">
      <c r="A1283" s="2">
        <v>1977.03</v>
      </c>
      <c r="B1283" s="7">
        <v>100.6</v>
      </c>
      <c r="C1283" s="7">
        <v>4.1900000000000004</v>
      </c>
      <c r="D1283" s="7">
        <v>10.08</v>
      </c>
      <c r="E1283" s="7">
        <v>59.5</v>
      </c>
      <c r="F1283" s="7">
        <f t="shared" si="97"/>
        <v>1977.2083333332369</v>
      </c>
      <c r="G1283" s="7">
        <v>7.46</v>
      </c>
      <c r="H1283" s="7">
        <f t="shared" si="94"/>
        <v>403.59959159663862</v>
      </c>
      <c r="I1283" s="7">
        <f t="shared" si="95"/>
        <v>16.809963109243697</v>
      </c>
      <c r="J1283" s="7">
        <f t="shared" si="96"/>
        <v>40.440197647058817</v>
      </c>
      <c r="K1283" s="7">
        <f t="shared" si="98"/>
        <v>10.895746511662743</v>
      </c>
    </row>
    <row r="1284" spans="1:11" ht="12.75" x14ac:dyDescent="0.2">
      <c r="A1284" s="2">
        <v>1977.04</v>
      </c>
      <c r="B1284" s="7">
        <v>99.05</v>
      </c>
      <c r="C1284" s="7">
        <v>4.2466699999999999</v>
      </c>
      <c r="D1284" s="7">
        <v>10.193300000000001</v>
      </c>
      <c r="E1284" s="7">
        <v>60</v>
      </c>
      <c r="F1284" s="7">
        <f t="shared" si="97"/>
        <v>1977.2916666665701</v>
      </c>
      <c r="G1284" s="7">
        <v>7.37</v>
      </c>
      <c r="H1284" s="7">
        <f t="shared" si="94"/>
        <v>394.06959958333323</v>
      </c>
      <c r="I1284" s="7">
        <f t="shared" si="95"/>
        <v>16.89534120608333</v>
      </c>
      <c r="J1284" s="7">
        <f t="shared" si="96"/>
        <v>40.553959105833329</v>
      </c>
      <c r="K1284" s="7">
        <f t="shared" si="98"/>
        <v>10.636037409141357</v>
      </c>
    </row>
    <row r="1285" spans="1:11" ht="12.75" x14ac:dyDescent="0.2">
      <c r="A1285" s="2">
        <v>1977.05</v>
      </c>
      <c r="B1285" s="7">
        <v>98.76</v>
      </c>
      <c r="C1285" s="7">
        <v>4.3033299999999999</v>
      </c>
      <c r="D1285" s="7">
        <v>10.306699999999999</v>
      </c>
      <c r="E1285" s="7">
        <v>60.3</v>
      </c>
      <c r="F1285" s="7">
        <f t="shared" si="97"/>
        <v>1977.3749999999034</v>
      </c>
      <c r="G1285" s="7">
        <v>7.46</v>
      </c>
      <c r="H1285" s="7">
        <f t="shared" si="94"/>
        <v>390.96103184079601</v>
      </c>
      <c r="I1285" s="7">
        <f t="shared" si="95"/>
        <v>17.035584620812603</v>
      </c>
      <c r="J1285" s="7">
        <f t="shared" si="96"/>
        <v>40.80111448839137</v>
      </c>
      <c r="K1285" s="7">
        <f t="shared" si="98"/>
        <v>10.548486693556999</v>
      </c>
    </row>
    <row r="1286" spans="1:11" ht="12.75" x14ac:dyDescent="0.2">
      <c r="A1286" s="2">
        <v>1977.06</v>
      </c>
      <c r="B1286" s="7">
        <v>99.29</v>
      </c>
      <c r="C1286" s="7">
        <v>4.3600000000000003</v>
      </c>
      <c r="D1286" s="7">
        <v>10.42</v>
      </c>
      <c r="E1286" s="7">
        <v>60.7</v>
      </c>
      <c r="F1286" s="7">
        <f t="shared" si="97"/>
        <v>1977.4583333332366</v>
      </c>
      <c r="G1286" s="7">
        <v>7.28</v>
      </c>
      <c r="H1286" s="7">
        <f t="shared" si="94"/>
        <v>390.46896630971992</v>
      </c>
      <c r="I1286" s="7">
        <f t="shared" si="95"/>
        <v>17.146184843492584</v>
      </c>
      <c r="J1286" s="7">
        <f t="shared" si="96"/>
        <v>40.977808731466219</v>
      </c>
      <c r="K1286" s="7">
        <f t="shared" si="98"/>
        <v>10.53002395909076</v>
      </c>
    </row>
    <row r="1287" spans="1:11" ht="12.75" x14ac:dyDescent="0.2">
      <c r="A1287" s="2">
        <v>1977.07</v>
      </c>
      <c r="B1287" s="7">
        <v>100.2</v>
      </c>
      <c r="C1287" s="7">
        <v>4.4066700000000001</v>
      </c>
      <c r="D1287" s="7">
        <v>10.5167</v>
      </c>
      <c r="E1287" s="7">
        <v>61</v>
      </c>
      <c r="F1287" s="7">
        <f t="shared" si="97"/>
        <v>1977.5416666665699</v>
      </c>
      <c r="G1287" s="7">
        <v>7.33</v>
      </c>
      <c r="H1287" s="7">
        <f t="shared" si="94"/>
        <v>392.10970327868847</v>
      </c>
      <c r="I1287" s="7">
        <f t="shared" si="95"/>
        <v>17.244491678114752</v>
      </c>
      <c r="J1287" s="7">
        <f t="shared" si="96"/>
        <v>41.154691781147541</v>
      </c>
      <c r="K1287" s="7">
        <f t="shared" si="98"/>
        <v>10.567692447775409</v>
      </c>
    </row>
    <row r="1288" spans="1:11" ht="12.75" x14ac:dyDescent="0.2">
      <c r="A1288" s="2">
        <v>1977.08</v>
      </c>
      <c r="B1288" s="7">
        <v>97.75</v>
      </c>
      <c r="C1288" s="7">
        <v>4.4533300000000002</v>
      </c>
      <c r="D1288" s="7">
        <v>10.613300000000001</v>
      </c>
      <c r="E1288" s="7">
        <v>61.2</v>
      </c>
      <c r="F1288" s="7">
        <f t="shared" si="97"/>
        <v>1977.6249999999031</v>
      </c>
      <c r="G1288" s="7">
        <v>7.4</v>
      </c>
      <c r="H1288" s="7">
        <f t="shared" si="94"/>
        <v>381.2721180555555</v>
      </c>
      <c r="I1288" s="7">
        <f t="shared" si="95"/>
        <v>17.370133621486925</v>
      </c>
      <c r="J1288" s="7">
        <f t="shared" si="96"/>
        <v>41.396985888071889</v>
      </c>
      <c r="K1288" s="7">
        <f t="shared" si="98"/>
        <v>10.268385666710998</v>
      </c>
    </row>
    <row r="1289" spans="1:11" ht="12.75" x14ac:dyDescent="0.2">
      <c r="A1289" s="2">
        <v>1977.09</v>
      </c>
      <c r="B1289" s="7">
        <v>96.23</v>
      </c>
      <c r="C1289" s="7">
        <v>4.5</v>
      </c>
      <c r="D1289" s="7">
        <v>10.71</v>
      </c>
      <c r="E1289" s="7">
        <v>61.4</v>
      </c>
      <c r="F1289" s="7">
        <f t="shared" si="97"/>
        <v>1977.7083333332364</v>
      </c>
      <c r="G1289" s="7">
        <v>7.34</v>
      </c>
      <c r="H1289" s="7">
        <f t="shared" si="94"/>
        <v>374.12076848534196</v>
      </c>
      <c r="I1289" s="7">
        <f t="shared" si="95"/>
        <v>17.49499592833876</v>
      </c>
      <c r="J1289" s="7">
        <f t="shared" si="96"/>
        <v>41.638090309446248</v>
      </c>
      <c r="K1289" s="7">
        <f t="shared" si="98"/>
        <v>10.067742820070704</v>
      </c>
    </row>
    <row r="1290" spans="1:11" ht="12.75" x14ac:dyDescent="0.2">
      <c r="A1290" s="2">
        <v>1977.1</v>
      </c>
      <c r="B1290" s="7">
        <v>93.74</v>
      </c>
      <c r="C1290" s="7">
        <v>4.5566700000000004</v>
      </c>
      <c r="D1290" s="7">
        <v>10.77</v>
      </c>
      <c r="E1290" s="7">
        <v>61.6</v>
      </c>
      <c r="F1290" s="7">
        <f t="shared" si="97"/>
        <v>1977.7916666665697</v>
      </c>
      <c r="G1290" s="7">
        <v>7.52</v>
      </c>
      <c r="H1290" s="7">
        <f t="shared" ref="H1290:H1353" si="99">B1290*$E$1743/E1290</f>
        <v>363.25695665584408</v>
      </c>
      <c r="I1290" s="7">
        <f t="shared" ref="I1290:I1353" si="100">C1290*$E$1743/E1290</f>
        <v>17.657798983198052</v>
      </c>
      <c r="J1290" s="7">
        <f t="shared" ref="J1290:J1353" si="101">D1290*$E$1743/E1290</f>
        <v>41.735410957792197</v>
      </c>
      <c r="K1290" s="7">
        <f t="shared" si="98"/>
        <v>9.7666662995565474</v>
      </c>
    </row>
    <row r="1291" spans="1:11" ht="12.75" x14ac:dyDescent="0.2">
      <c r="A1291" s="2">
        <v>1977.11</v>
      </c>
      <c r="B1291" s="7">
        <v>94.28</v>
      </c>
      <c r="C1291" s="7">
        <v>4.6133300000000004</v>
      </c>
      <c r="D1291" s="7">
        <v>10.83</v>
      </c>
      <c r="E1291" s="7">
        <v>61.9</v>
      </c>
      <c r="F1291" s="7">
        <f t="shared" ref="F1291:F1354" si="102">F1290+1/12</f>
        <v>1977.8749999999029</v>
      </c>
      <c r="G1291" s="7">
        <v>7.58</v>
      </c>
      <c r="H1291" s="7">
        <f t="shared" si="99"/>
        <v>363.57886365105003</v>
      </c>
      <c r="I1291" s="7">
        <f t="shared" si="100"/>
        <v>17.790722094264943</v>
      </c>
      <c r="J1291" s="7">
        <f t="shared" si="101"/>
        <v>41.764521567043609</v>
      </c>
      <c r="K1291" s="7">
        <f t="shared" si="98"/>
        <v>9.766299983660204</v>
      </c>
    </row>
    <row r="1292" spans="1:11" ht="12.75" x14ac:dyDescent="0.2">
      <c r="A1292" s="2">
        <v>1977.12</v>
      </c>
      <c r="B1292" s="7">
        <v>93.82</v>
      </c>
      <c r="C1292" s="7">
        <v>4.67</v>
      </c>
      <c r="D1292" s="7">
        <v>10.89</v>
      </c>
      <c r="E1292" s="7">
        <v>62.1</v>
      </c>
      <c r="F1292" s="7">
        <f t="shared" si="102"/>
        <v>1977.9583333332362</v>
      </c>
      <c r="G1292" s="7">
        <v>7.69</v>
      </c>
      <c r="H1292" s="7">
        <f t="shared" si="99"/>
        <v>360.63969871175516</v>
      </c>
      <c r="I1292" s="7">
        <f t="shared" si="100"/>
        <v>17.951261916264087</v>
      </c>
      <c r="J1292" s="7">
        <f t="shared" si="101"/>
        <v>41.860651449275359</v>
      </c>
      <c r="K1292" s="7">
        <f t="shared" si="98"/>
        <v>9.6782665825359224</v>
      </c>
    </row>
    <row r="1293" spans="1:11" ht="12.75" x14ac:dyDescent="0.2">
      <c r="A1293" s="2">
        <v>1978.01</v>
      </c>
      <c r="B1293" s="7">
        <v>90.25</v>
      </c>
      <c r="C1293" s="7">
        <v>4.71333</v>
      </c>
      <c r="D1293" s="7">
        <v>10.9</v>
      </c>
      <c r="E1293" s="7">
        <v>62.5</v>
      </c>
      <c r="F1293" s="7">
        <f t="shared" si="102"/>
        <v>1978.0416666665694</v>
      </c>
      <c r="G1293" s="7">
        <v>7.96</v>
      </c>
      <c r="H1293" s="7">
        <f t="shared" si="99"/>
        <v>344.69651799999991</v>
      </c>
      <c r="I1293" s="7">
        <f t="shared" si="100"/>
        <v>18.001866362159998</v>
      </c>
      <c r="J1293" s="7">
        <f t="shared" si="101"/>
        <v>41.630936799999994</v>
      </c>
      <c r="K1293" s="7">
        <f t="shared" si="98"/>
        <v>9.241462260934691</v>
      </c>
    </row>
    <row r="1294" spans="1:11" ht="12.75" x14ac:dyDescent="0.2">
      <c r="A1294" s="2">
        <v>1978.02</v>
      </c>
      <c r="B1294" s="7">
        <v>88.98</v>
      </c>
      <c r="C1294" s="7">
        <v>4.7566699999999997</v>
      </c>
      <c r="D1294" s="7">
        <v>10.91</v>
      </c>
      <c r="E1294" s="7">
        <v>62.9</v>
      </c>
      <c r="F1294" s="7">
        <f t="shared" si="102"/>
        <v>1978.1249999999027</v>
      </c>
      <c r="G1294" s="7">
        <v>8.0299999999999994</v>
      </c>
      <c r="H1294" s="7">
        <f t="shared" si="99"/>
        <v>337.68475850556439</v>
      </c>
      <c r="I1294" s="7">
        <f t="shared" si="100"/>
        <v>18.051865140937995</v>
      </c>
      <c r="J1294" s="7">
        <f t="shared" si="101"/>
        <v>41.404143799682032</v>
      </c>
      <c r="K1294" s="7">
        <f t="shared" si="98"/>
        <v>9.0452635707047424</v>
      </c>
    </row>
    <row r="1295" spans="1:11" ht="12.75" x14ac:dyDescent="0.2">
      <c r="A1295" s="2">
        <v>1978.03</v>
      </c>
      <c r="B1295" s="7">
        <v>88.82</v>
      </c>
      <c r="C1295" s="7">
        <v>4.8</v>
      </c>
      <c r="D1295" s="7">
        <v>10.92</v>
      </c>
      <c r="E1295" s="7">
        <v>63.4</v>
      </c>
      <c r="F1295" s="7">
        <f t="shared" si="102"/>
        <v>1978.2083333332359</v>
      </c>
      <c r="G1295" s="7">
        <v>8.0399999999999991</v>
      </c>
      <c r="H1295" s="7">
        <f t="shared" si="99"/>
        <v>334.41920804416395</v>
      </c>
      <c r="I1295" s="7">
        <f t="shared" si="100"/>
        <v>18.072643533123024</v>
      </c>
      <c r="J1295" s="7">
        <f t="shared" si="101"/>
        <v>41.115264037854878</v>
      </c>
      <c r="K1295" s="7">
        <f t="shared" si="98"/>
        <v>8.9504200776338934</v>
      </c>
    </row>
    <row r="1296" spans="1:11" ht="12.75" x14ac:dyDescent="0.2">
      <c r="A1296" s="2">
        <v>1978.04</v>
      </c>
      <c r="B1296" s="7">
        <v>92.71</v>
      </c>
      <c r="C1296" s="7">
        <v>4.8366699999999998</v>
      </c>
      <c r="D1296" s="7">
        <v>11.023300000000001</v>
      </c>
      <c r="E1296" s="7">
        <v>63.9</v>
      </c>
      <c r="F1296" s="7">
        <f t="shared" si="102"/>
        <v>1978.2916666665692</v>
      </c>
      <c r="G1296" s="7">
        <v>8.15</v>
      </c>
      <c r="H1296" s="7">
        <f t="shared" si="99"/>
        <v>346.33423701095455</v>
      </c>
      <c r="I1296" s="7">
        <f t="shared" si="100"/>
        <v>18.068217173161184</v>
      </c>
      <c r="J1296" s="7">
        <f t="shared" si="101"/>
        <v>41.179443370109546</v>
      </c>
      <c r="K1296" s="7">
        <f t="shared" si="98"/>
        <v>9.2625887208668427</v>
      </c>
    </row>
    <row r="1297" spans="1:11" ht="12.75" x14ac:dyDescent="0.2">
      <c r="A1297" s="2">
        <v>1978.05</v>
      </c>
      <c r="B1297" s="7">
        <v>97.41</v>
      </c>
      <c r="C1297" s="7">
        <v>4.8733300000000002</v>
      </c>
      <c r="D1297" s="7">
        <v>11.1267</v>
      </c>
      <c r="E1297" s="7">
        <v>64.5</v>
      </c>
      <c r="F1297" s="7">
        <f t="shared" si="102"/>
        <v>1978.3749999999025</v>
      </c>
      <c r="G1297" s="7">
        <v>8.35</v>
      </c>
      <c r="H1297" s="7">
        <f t="shared" si="99"/>
        <v>360.50685883720922</v>
      </c>
      <c r="I1297" s="7">
        <f t="shared" si="100"/>
        <v>18.035816552480618</v>
      </c>
      <c r="J1297" s="7">
        <f t="shared" si="101"/>
        <v>41.17905416511627</v>
      </c>
      <c r="K1297" s="7">
        <f t="shared" si="98"/>
        <v>9.634910728598447</v>
      </c>
    </row>
    <row r="1298" spans="1:11" ht="12.75" x14ac:dyDescent="0.2">
      <c r="A1298" s="2">
        <v>1978.06</v>
      </c>
      <c r="B1298" s="7">
        <v>97.66</v>
      </c>
      <c r="C1298" s="7">
        <v>4.91</v>
      </c>
      <c r="D1298" s="7">
        <v>11.23</v>
      </c>
      <c r="E1298" s="7">
        <v>65.2</v>
      </c>
      <c r="F1298" s="7">
        <f t="shared" si="102"/>
        <v>1978.4583333332357</v>
      </c>
      <c r="G1298" s="7">
        <v>8.4600000000000009</v>
      </c>
      <c r="H1298" s="7">
        <f t="shared" si="99"/>
        <v>357.55168358895696</v>
      </c>
      <c r="I1298" s="7">
        <f t="shared" si="100"/>
        <v>17.976436273006133</v>
      </c>
      <c r="J1298" s="7">
        <f t="shared" si="101"/>
        <v>41.11514854294478</v>
      </c>
      <c r="K1298" s="7">
        <f t="shared" ref="K1298:K1361" si="103">H1298/AVERAGE(J1178:J1297)</f>
        <v>9.5496789810417368</v>
      </c>
    </row>
    <row r="1299" spans="1:11" ht="12.75" x14ac:dyDescent="0.2">
      <c r="A1299" s="2">
        <v>1978.07</v>
      </c>
      <c r="B1299" s="7">
        <v>97.19</v>
      </c>
      <c r="C1299" s="7">
        <v>4.9466700000000001</v>
      </c>
      <c r="D1299" s="7">
        <v>11.343299999999999</v>
      </c>
      <c r="E1299" s="7">
        <v>65.7</v>
      </c>
      <c r="F1299" s="7">
        <f t="shared" si="102"/>
        <v>1978.541666666569</v>
      </c>
      <c r="G1299" s="7">
        <v>8.64</v>
      </c>
      <c r="H1299" s="7">
        <f t="shared" si="99"/>
        <v>353.12292701674272</v>
      </c>
      <c r="I1299" s="7">
        <f t="shared" si="100"/>
        <v>17.972863354109588</v>
      </c>
      <c r="J1299" s="7">
        <f t="shared" si="101"/>
        <v>41.213903673515972</v>
      </c>
      <c r="K1299" s="7">
        <f t="shared" si="103"/>
        <v>9.4255240477873574</v>
      </c>
    </row>
    <row r="1300" spans="1:11" ht="12.75" x14ac:dyDescent="0.2">
      <c r="A1300" s="2">
        <v>1978.08</v>
      </c>
      <c r="B1300" s="7">
        <v>103.9</v>
      </c>
      <c r="C1300" s="7">
        <v>4.9833299999999996</v>
      </c>
      <c r="D1300" s="7">
        <v>11.4567</v>
      </c>
      <c r="E1300" s="7">
        <v>66</v>
      </c>
      <c r="F1300" s="7">
        <f t="shared" si="102"/>
        <v>1978.6249999999022</v>
      </c>
      <c r="G1300" s="7">
        <v>8.41</v>
      </c>
      <c r="H1300" s="7">
        <f t="shared" si="99"/>
        <v>375.78662196969691</v>
      </c>
      <c r="I1300" s="7">
        <f t="shared" si="100"/>
        <v>18.023760797499996</v>
      </c>
      <c r="J1300" s="7">
        <f t="shared" si="101"/>
        <v>41.436714070454535</v>
      </c>
      <c r="K1300" s="7">
        <f t="shared" si="103"/>
        <v>10.023970854003746</v>
      </c>
    </row>
    <row r="1301" spans="1:11" ht="12.75" x14ac:dyDescent="0.2">
      <c r="A1301" s="2">
        <v>1978.09</v>
      </c>
      <c r="B1301" s="7">
        <v>103.9</v>
      </c>
      <c r="C1301" s="7">
        <v>5.0199999999999996</v>
      </c>
      <c r="D1301" s="7">
        <v>11.57</v>
      </c>
      <c r="E1301" s="7">
        <v>66.5</v>
      </c>
      <c r="F1301" s="7">
        <f t="shared" si="102"/>
        <v>1978.7083333332355</v>
      </c>
      <c r="G1301" s="7">
        <v>8.42</v>
      </c>
      <c r="H1301" s="7">
        <f t="shared" si="99"/>
        <v>372.96115864661647</v>
      </c>
      <c r="I1301" s="7">
        <f t="shared" si="100"/>
        <v>18.01987503759398</v>
      </c>
      <c r="J1301" s="7">
        <f t="shared" si="101"/>
        <v>41.531863383458642</v>
      </c>
      <c r="K1301" s="7">
        <f t="shared" si="103"/>
        <v>9.9418874730044049</v>
      </c>
    </row>
    <row r="1302" spans="1:11" ht="12.75" x14ac:dyDescent="0.2">
      <c r="A1302" s="2">
        <v>1978.1</v>
      </c>
      <c r="B1302" s="7">
        <v>100.6</v>
      </c>
      <c r="C1302" s="7">
        <v>5.03667</v>
      </c>
      <c r="D1302" s="7">
        <v>11.8233</v>
      </c>
      <c r="E1302" s="7">
        <v>67.099999999999994</v>
      </c>
      <c r="F1302" s="7">
        <f t="shared" si="102"/>
        <v>1978.7916666665687</v>
      </c>
      <c r="G1302" s="7">
        <v>8.64</v>
      </c>
      <c r="H1302" s="7">
        <f t="shared" si="99"/>
        <v>357.88637406855435</v>
      </c>
      <c r="I1302" s="7">
        <f t="shared" si="100"/>
        <v>17.918047352682564</v>
      </c>
      <c r="J1302" s="7">
        <f t="shared" si="101"/>
        <v>42.061610005216089</v>
      </c>
      <c r="K1302" s="7">
        <f t="shared" si="103"/>
        <v>9.5336083582088289</v>
      </c>
    </row>
    <row r="1303" spans="1:11" ht="12.75" x14ac:dyDescent="0.2">
      <c r="A1303" s="2">
        <v>1978.11</v>
      </c>
      <c r="B1303" s="7">
        <v>94.71</v>
      </c>
      <c r="C1303" s="7">
        <v>5.0533299999999999</v>
      </c>
      <c r="D1303" s="7">
        <v>12.076700000000001</v>
      </c>
      <c r="E1303" s="7">
        <v>67.400000000000006</v>
      </c>
      <c r="F1303" s="7">
        <f t="shared" si="102"/>
        <v>1978.874999999902</v>
      </c>
      <c r="G1303" s="7">
        <v>8.81</v>
      </c>
      <c r="H1303" s="7">
        <f t="shared" si="99"/>
        <v>335.43288939169128</v>
      </c>
      <c r="I1303" s="7">
        <f t="shared" si="100"/>
        <v>17.897297887759642</v>
      </c>
      <c r="J1303" s="7">
        <f t="shared" si="101"/>
        <v>42.771854876112748</v>
      </c>
      <c r="K1303" s="7">
        <f t="shared" si="103"/>
        <v>8.9284189022931493</v>
      </c>
    </row>
    <row r="1304" spans="1:11" ht="12.75" x14ac:dyDescent="0.2">
      <c r="A1304" s="2">
        <v>1978.12</v>
      </c>
      <c r="B1304" s="7">
        <v>96.11</v>
      </c>
      <c r="C1304" s="7">
        <v>5.07</v>
      </c>
      <c r="D1304" s="7">
        <v>12.33</v>
      </c>
      <c r="E1304" s="7">
        <v>67.7</v>
      </c>
      <c r="F1304" s="7">
        <f t="shared" si="102"/>
        <v>1978.9583333332353</v>
      </c>
      <c r="G1304" s="7">
        <v>9.01</v>
      </c>
      <c r="H1304" s="7">
        <f t="shared" si="99"/>
        <v>338.88286624815356</v>
      </c>
      <c r="I1304" s="7">
        <f t="shared" si="100"/>
        <v>17.876767577548005</v>
      </c>
      <c r="J1304" s="7">
        <f t="shared" si="101"/>
        <v>43.475452511078281</v>
      </c>
      <c r="K1304" s="7">
        <f t="shared" si="103"/>
        <v>9.0119418191338276</v>
      </c>
    </row>
    <row r="1305" spans="1:11" ht="12.75" x14ac:dyDescent="0.2">
      <c r="A1305" s="2">
        <v>1979.01</v>
      </c>
      <c r="B1305" s="7">
        <v>99.71</v>
      </c>
      <c r="C1305" s="7">
        <v>5.1133300000000004</v>
      </c>
      <c r="D1305" s="7">
        <v>12.6533</v>
      </c>
      <c r="E1305" s="7">
        <v>68.3</v>
      </c>
      <c r="F1305" s="7">
        <f t="shared" si="102"/>
        <v>1979.0416666665685</v>
      </c>
      <c r="G1305" s="7">
        <v>9.1</v>
      </c>
      <c r="H1305" s="7">
        <f t="shared" si="99"/>
        <v>348.48790988286964</v>
      </c>
      <c r="I1305" s="7">
        <f t="shared" si="100"/>
        <v>17.871163215739383</v>
      </c>
      <c r="J1305" s="7">
        <f t="shared" si="101"/>
        <v>44.223468760614928</v>
      </c>
      <c r="K1305" s="7">
        <f t="shared" si="103"/>
        <v>9.257636919139971</v>
      </c>
    </row>
    <row r="1306" spans="1:11" ht="12.75" x14ac:dyDescent="0.2">
      <c r="A1306" s="2">
        <v>1979.02</v>
      </c>
      <c r="B1306" s="7">
        <v>98.23</v>
      </c>
      <c r="C1306" s="7">
        <v>5.1566700000000001</v>
      </c>
      <c r="D1306" s="7">
        <v>12.976699999999999</v>
      </c>
      <c r="E1306" s="7">
        <v>69.099999999999994</v>
      </c>
      <c r="F1306" s="7">
        <f t="shared" si="102"/>
        <v>1979.1249999999018</v>
      </c>
      <c r="G1306" s="7">
        <v>9.1</v>
      </c>
      <c r="H1306" s="7">
        <f t="shared" si="99"/>
        <v>339.34058154848049</v>
      </c>
      <c r="I1306" s="7">
        <f t="shared" si="100"/>
        <v>17.813981437988421</v>
      </c>
      <c r="J1306" s="7">
        <f t="shared" si="101"/>
        <v>44.828676825615048</v>
      </c>
      <c r="K1306" s="7">
        <f t="shared" si="103"/>
        <v>9.0037403710456321</v>
      </c>
    </row>
    <row r="1307" spans="1:11" ht="12.75" x14ac:dyDescent="0.2">
      <c r="A1307" s="2">
        <v>1979.03</v>
      </c>
      <c r="B1307" s="7">
        <v>100.1</v>
      </c>
      <c r="C1307" s="7">
        <v>5.2</v>
      </c>
      <c r="D1307" s="7">
        <v>13.3</v>
      </c>
      <c r="E1307" s="7">
        <v>69.8</v>
      </c>
      <c r="F1307" s="7">
        <f t="shared" si="102"/>
        <v>1979.208333333235</v>
      </c>
      <c r="G1307" s="7">
        <v>9.1199999999999992</v>
      </c>
      <c r="H1307" s="7">
        <f t="shared" si="99"/>
        <v>342.33267836676208</v>
      </c>
      <c r="I1307" s="7">
        <f t="shared" si="100"/>
        <v>17.783515759312319</v>
      </c>
      <c r="J1307" s="7">
        <f t="shared" si="101"/>
        <v>45.484761461318044</v>
      </c>
      <c r="K1307" s="7">
        <f t="shared" si="103"/>
        <v>9.0707850296607617</v>
      </c>
    </row>
    <row r="1308" spans="1:11" ht="12.75" x14ac:dyDescent="0.2">
      <c r="A1308" s="2">
        <v>1979.04</v>
      </c>
      <c r="B1308" s="7">
        <v>102.1</v>
      </c>
      <c r="C1308" s="7">
        <v>5.2466699999999999</v>
      </c>
      <c r="D1308" s="7">
        <v>13.5267</v>
      </c>
      <c r="E1308" s="7">
        <v>70.599999999999994</v>
      </c>
      <c r="F1308" s="7">
        <f t="shared" si="102"/>
        <v>1979.2916666665683</v>
      </c>
      <c r="G1308" s="7">
        <v>9.18</v>
      </c>
      <c r="H1308" s="7">
        <f t="shared" si="99"/>
        <v>345.21586331444757</v>
      </c>
      <c r="I1308" s="7">
        <f t="shared" si="100"/>
        <v>17.739801308286115</v>
      </c>
      <c r="J1308" s="7">
        <f t="shared" si="101"/>
        <v>45.735861099858354</v>
      </c>
      <c r="K1308" s="7">
        <f t="shared" si="103"/>
        <v>9.1330635662174124</v>
      </c>
    </row>
    <row r="1309" spans="1:11" ht="12.75" x14ac:dyDescent="0.2">
      <c r="A1309" s="2">
        <v>1979.05</v>
      </c>
      <c r="B1309" s="7">
        <v>99.73</v>
      </c>
      <c r="C1309" s="7">
        <v>5.2933300000000001</v>
      </c>
      <c r="D1309" s="7">
        <v>13.753299999999999</v>
      </c>
      <c r="E1309" s="7">
        <v>71.5</v>
      </c>
      <c r="F1309" s="7">
        <f t="shared" si="102"/>
        <v>1979.3749999999015</v>
      </c>
      <c r="G1309" s="7">
        <v>9.25</v>
      </c>
      <c r="H1309" s="7">
        <f t="shared" si="99"/>
        <v>332.95802006993006</v>
      </c>
      <c r="I1309" s="7">
        <f t="shared" si="100"/>
        <v>17.672281924965031</v>
      </c>
      <c r="J1309" s="7">
        <f t="shared" si="101"/>
        <v>45.916690438461529</v>
      </c>
      <c r="K1309" s="7">
        <f t="shared" si="103"/>
        <v>8.7943832898149559</v>
      </c>
    </row>
    <row r="1310" spans="1:11" ht="12.75" x14ac:dyDescent="0.2">
      <c r="A1310" s="2">
        <v>1979.06</v>
      </c>
      <c r="B1310" s="7">
        <v>101.7</v>
      </c>
      <c r="C1310" s="7">
        <v>5.34</v>
      </c>
      <c r="D1310" s="7">
        <v>13.98</v>
      </c>
      <c r="E1310" s="7">
        <v>72.3</v>
      </c>
      <c r="F1310" s="7">
        <f t="shared" si="102"/>
        <v>1979.4583333332348</v>
      </c>
      <c r="G1310" s="7">
        <v>8.91</v>
      </c>
      <c r="H1310" s="7">
        <f t="shared" si="99"/>
        <v>335.77809336099585</v>
      </c>
      <c r="I1310" s="7">
        <f t="shared" si="100"/>
        <v>17.630826141078838</v>
      </c>
      <c r="J1310" s="7">
        <f t="shared" si="101"/>
        <v>46.157106639004141</v>
      </c>
      <c r="K1310" s="7">
        <f t="shared" si="103"/>
        <v>8.853937764693951</v>
      </c>
    </row>
    <row r="1311" spans="1:11" ht="12.75" x14ac:dyDescent="0.2">
      <c r="A1311" s="2">
        <v>1979.07</v>
      </c>
      <c r="B1311" s="7">
        <v>102.7</v>
      </c>
      <c r="C1311" s="7">
        <v>5.3966700000000003</v>
      </c>
      <c r="D1311" s="7">
        <v>14.1967</v>
      </c>
      <c r="E1311" s="7">
        <v>73.099999999999994</v>
      </c>
      <c r="F1311" s="7">
        <f t="shared" si="102"/>
        <v>1979.5416666665681</v>
      </c>
      <c r="G1311" s="7">
        <v>8.9499999999999993</v>
      </c>
      <c r="H1311" s="7">
        <f t="shared" si="99"/>
        <v>335.36888714090287</v>
      </c>
      <c r="I1311" s="7">
        <f t="shared" si="100"/>
        <v>17.622932932489739</v>
      </c>
      <c r="J1311" s="7">
        <f t="shared" si="101"/>
        <v>46.359605453488371</v>
      </c>
      <c r="K1311" s="7">
        <f t="shared" si="103"/>
        <v>8.8274980455423613</v>
      </c>
    </row>
    <row r="1312" spans="1:11" ht="12.75" x14ac:dyDescent="0.2">
      <c r="A1312" s="2">
        <v>1979.08</v>
      </c>
      <c r="B1312" s="7">
        <v>107.4</v>
      </c>
      <c r="C1312" s="7">
        <v>5.4533300000000002</v>
      </c>
      <c r="D1312" s="7">
        <v>14.4133</v>
      </c>
      <c r="E1312" s="7">
        <v>73.8</v>
      </c>
      <c r="F1312" s="7">
        <f t="shared" si="102"/>
        <v>1979.6249999999013</v>
      </c>
      <c r="G1312" s="7">
        <v>9.0299999999999994</v>
      </c>
      <c r="H1312" s="7">
        <f t="shared" si="99"/>
        <v>347.39024796747964</v>
      </c>
      <c r="I1312" s="7">
        <f t="shared" si="100"/>
        <v>17.639047122425474</v>
      </c>
      <c r="J1312" s="7">
        <f t="shared" si="101"/>
        <v>46.620482877371266</v>
      </c>
      <c r="K1312" s="7">
        <f t="shared" si="103"/>
        <v>9.1271657972150297</v>
      </c>
    </row>
    <row r="1313" spans="1:11" ht="12.75" x14ac:dyDescent="0.2">
      <c r="A1313" s="2">
        <v>1979.09</v>
      </c>
      <c r="B1313" s="7">
        <v>108.6</v>
      </c>
      <c r="C1313" s="7">
        <v>5.51</v>
      </c>
      <c r="D1313" s="7">
        <v>14.63</v>
      </c>
      <c r="E1313" s="7">
        <v>74.599999999999994</v>
      </c>
      <c r="F1313" s="7">
        <f t="shared" si="102"/>
        <v>1979.7083333332346</v>
      </c>
      <c r="G1313" s="7">
        <v>9.33</v>
      </c>
      <c r="H1313" s="7">
        <f t="shared" si="99"/>
        <v>347.50471447721179</v>
      </c>
      <c r="I1313" s="7">
        <f t="shared" si="100"/>
        <v>17.631224463806969</v>
      </c>
      <c r="J1313" s="7">
        <f t="shared" si="101"/>
        <v>46.813940817694366</v>
      </c>
      <c r="K1313" s="7">
        <f t="shared" si="103"/>
        <v>9.1127589907409554</v>
      </c>
    </row>
    <row r="1314" spans="1:11" ht="12.75" x14ac:dyDescent="0.2">
      <c r="A1314" s="2">
        <v>1979.1</v>
      </c>
      <c r="B1314" s="7">
        <v>104.5</v>
      </c>
      <c r="C1314" s="7">
        <v>5.5566700000000004</v>
      </c>
      <c r="D1314" s="7">
        <v>14.7067</v>
      </c>
      <c r="E1314" s="7">
        <v>75.2</v>
      </c>
      <c r="F1314" s="7">
        <f t="shared" si="102"/>
        <v>1979.7916666665678</v>
      </c>
      <c r="G1314" s="7">
        <v>10.3</v>
      </c>
      <c r="H1314" s="7">
        <f t="shared" si="99"/>
        <v>331.71732380319139</v>
      </c>
      <c r="I1314" s="7">
        <f t="shared" si="100"/>
        <v>17.638695709640956</v>
      </c>
      <c r="J1314" s="7">
        <f t="shared" si="101"/>
        <v>46.68389632513297</v>
      </c>
      <c r="K1314" s="7">
        <f t="shared" si="103"/>
        <v>8.6818433068993102</v>
      </c>
    </row>
    <row r="1315" spans="1:11" ht="12.75" x14ac:dyDescent="0.2">
      <c r="A1315" s="2">
        <v>1979.11</v>
      </c>
      <c r="B1315" s="7">
        <v>103.7</v>
      </c>
      <c r="C1315" s="7">
        <v>5.6033299999999997</v>
      </c>
      <c r="D1315" s="7">
        <v>14.783300000000001</v>
      </c>
      <c r="E1315" s="7">
        <v>75.900000000000006</v>
      </c>
      <c r="F1315" s="7">
        <f t="shared" si="102"/>
        <v>1979.8749999999011</v>
      </c>
      <c r="G1315" s="7">
        <v>10.65</v>
      </c>
      <c r="H1315" s="7">
        <f t="shared" si="99"/>
        <v>326.1419650856389</v>
      </c>
      <c r="I1315" s="7">
        <f t="shared" si="100"/>
        <v>17.622768150658757</v>
      </c>
      <c r="J1315" s="7">
        <f t="shared" si="101"/>
        <v>46.494257593544127</v>
      </c>
      <c r="K1315" s="7">
        <f t="shared" si="103"/>
        <v>8.5187843029835548</v>
      </c>
    </row>
    <row r="1316" spans="1:11" ht="12.75" x14ac:dyDescent="0.2">
      <c r="A1316" s="2">
        <v>1979.12</v>
      </c>
      <c r="B1316" s="7">
        <v>107.8</v>
      </c>
      <c r="C1316" s="7">
        <v>5.65</v>
      </c>
      <c r="D1316" s="7">
        <v>14.86</v>
      </c>
      <c r="E1316" s="7">
        <v>76.7</v>
      </c>
      <c r="F1316" s="7">
        <f t="shared" si="102"/>
        <v>1979.9583333332343</v>
      </c>
      <c r="G1316" s="7">
        <v>10.39</v>
      </c>
      <c r="H1316" s="7">
        <f t="shared" si="99"/>
        <v>335.50044458930893</v>
      </c>
      <c r="I1316" s="7">
        <f t="shared" si="100"/>
        <v>17.58420697522816</v>
      </c>
      <c r="J1316" s="7">
        <f t="shared" si="101"/>
        <v>46.248020469361137</v>
      </c>
      <c r="K1316" s="7">
        <f t="shared" si="103"/>
        <v>8.7452044046692894</v>
      </c>
    </row>
    <row r="1317" spans="1:11" ht="12.75" x14ac:dyDescent="0.2">
      <c r="A1317" s="2">
        <v>1980.01</v>
      </c>
      <c r="B1317" s="7">
        <v>110.9</v>
      </c>
      <c r="C1317" s="7">
        <v>5.7</v>
      </c>
      <c r="D1317" s="7">
        <v>15.003299999999999</v>
      </c>
      <c r="E1317" s="7">
        <v>77.8</v>
      </c>
      <c r="F1317" s="7">
        <f t="shared" si="102"/>
        <v>1980.0416666665676</v>
      </c>
      <c r="G1317" s="7">
        <v>10.8</v>
      </c>
      <c r="H1317" s="7">
        <f t="shared" si="99"/>
        <v>340.26842609254498</v>
      </c>
      <c r="I1317" s="7">
        <f t="shared" si="100"/>
        <v>17.488999357326477</v>
      </c>
      <c r="J1317" s="7">
        <f t="shared" si="101"/>
        <v>46.033807729434443</v>
      </c>
      <c r="K1317" s="7">
        <f t="shared" si="103"/>
        <v>8.8509341807291086</v>
      </c>
    </row>
    <row r="1318" spans="1:11" ht="12.75" x14ac:dyDescent="0.2">
      <c r="A1318" s="2">
        <v>1980.02</v>
      </c>
      <c r="B1318" s="7">
        <v>115.3</v>
      </c>
      <c r="C1318" s="7">
        <v>5.75</v>
      </c>
      <c r="D1318" s="7">
        <v>15.146699999999999</v>
      </c>
      <c r="E1318" s="7">
        <v>78.900000000000006</v>
      </c>
      <c r="F1318" s="7">
        <f t="shared" si="102"/>
        <v>1980.1249999999009</v>
      </c>
      <c r="G1318" s="7">
        <v>12.41</v>
      </c>
      <c r="H1318" s="7">
        <f t="shared" si="99"/>
        <v>348.83656970849171</v>
      </c>
      <c r="I1318" s="7">
        <f t="shared" si="100"/>
        <v>17.396446451204053</v>
      </c>
      <c r="J1318" s="7">
        <f t="shared" si="101"/>
        <v>45.825870515209111</v>
      </c>
      <c r="K1318" s="7">
        <f t="shared" si="103"/>
        <v>9.054476092192516</v>
      </c>
    </row>
    <row r="1319" spans="1:11" ht="12.75" x14ac:dyDescent="0.2">
      <c r="A1319" s="2">
        <v>1980.03</v>
      </c>
      <c r="B1319" s="7">
        <v>104.7</v>
      </c>
      <c r="C1319" s="7">
        <v>5.8</v>
      </c>
      <c r="D1319" s="7">
        <v>15.29</v>
      </c>
      <c r="E1319" s="7">
        <v>80.099999999999994</v>
      </c>
      <c r="F1319" s="7">
        <f t="shared" si="102"/>
        <v>1980.2083333332341</v>
      </c>
      <c r="G1319" s="7">
        <v>12.75</v>
      </c>
      <c r="H1319" s="7">
        <f t="shared" si="99"/>
        <v>312.02103183520597</v>
      </c>
      <c r="I1319" s="7">
        <f t="shared" si="100"/>
        <v>17.284832709113608</v>
      </c>
      <c r="J1319" s="7">
        <f t="shared" si="101"/>
        <v>45.566395193508107</v>
      </c>
      <c r="K1319" s="7">
        <f t="shared" si="103"/>
        <v>8.0811509007854951</v>
      </c>
    </row>
    <row r="1320" spans="1:11" ht="12.75" x14ac:dyDescent="0.2">
      <c r="A1320" s="2">
        <v>1980.04</v>
      </c>
      <c r="B1320" s="7">
        <v>103</v>
      </c>
      <c r="C1320" s="7">
        <v>5.8466699999999996</v>
      </c>
      <c r="D1320" s="7">
        <v>15.173299999999999</v>
      </c>
      <c r="E1320" s="7">
        <v>81</v>
      </c>
      <c r="F1320" s="7">
        <f t="shared" si="102"/>
        <v>1980.2916666665674</v>
      </c>
      <c r="G1320" s="7">
        <v>11.47</v>
      </c>
      <c r="H1320" s="7">
        <f t="shared" si="99"/>
        <v>303.54417901234564</v>
      </c>
      <c r="I1320" s="7">
        <f t="shared" si="100"/>
        <v>17.230316942777772</v>
      </c>
      <c r="J1320" s="7">
        <f t="shared" si="101"/>
        <v>44.716183411728387</v>
      </c>
      <c r="K1320" s="7">
        <f t="shared" si="103"/>
        <v>7.8440245047192123</v>
      </c>
    </row>
    <row r="1321" spans="1:11" ht="12.75" x14ac:dyDescent="0.2">
      <c r="A1321" s="2">
        <v>1980.05</v>
      </c>
      <c r="B1321" s="7">
        <v>107.7</v>
      </c>
      <c r="C1321" s="7">
        <v>5.8933299999999997</v>
      </c>
      <c r="D1321" s="7">
        <v>15.056699999999999</v>
      </c>
      <c r="E1321" s="7">
        <v>81.8</v>
      </c>
      <c r="F1321" s="7">
        <f t="shared" si="102"/>
        <v>1980.3749999999006</v>
      </c>
      <c r="G1321" s="7">
        <v>10.18</v>
      </c>
      <c r="H1321" s="7">
        <f t="shared" si="99"/>
        <v>314.29111430317846</v>
      </c>
      <c r="I1321" s="7">
        <f t="shared" si="100"/>
        <v>17.197968919743275</v>
      </c>
      <c r="J1321" s="7">
        <f t="shared" si="101"/>
        <v>43.938598149755492</v>
      </c>
      <c r="K1321" s="7">
        <f t="shared" si="103"/>
        <v>8.1042258071764905</v>
      </c>
    </row>
    <row r="1322" spans="1:11" ht="12.75" x14ac:dyDescent="0.2">
      <c r="A1322" s="2">
        <v>1980.06</v>
      </c>
      <c r="B1322" s="7">
        <v>114.6</v>
      </c>
      <c r="C1322" s="7">
        <v>5.94</v>
      </c>
      <c r="D1322" s="7">
        <v>14.94</v>
      </c>
      <c r="E1322" s="7">
        <v>82.7</v>
      </c>
      <c r="F1322" s="7">
        <f t="shared" si="102"/>
        <v>1980.4583333332339</v>
      </c>
      <c r="G1322" s="7">
        <v>9.7799999999999994</v>
      </c>
      <c r="H1322" s="7">
        <f t="shared" si="99"/>
        <v>330.78728778718249</v>
      </c>
      <c r="I1322" s="7">
        <f t="shared" si="100"/>
        <v>17.145519105199512</v>
      </c>
      <c r="J1322" s="7">
        <f t="shared" si="101"/>
        <v>43.123578355501806</v>
      </c>
      <c r="K1322" s="7">
        <f t="shared" si="103"/>
        <v>8.5120779623067371</v>
      </c>
    </row>
    <row r="1323" spans="1:11" ht="12.75" x14ac:dyDescent="0.2">
      <c r="A1323" s="2">
        <v>1980.07</v>
      </c>
      <c r="B1323" s="7">
        <v>119.8</v>
      </c>
      <c r="C1323" s="7">
        <v>5.9833299999999996</v>
      </c>
      <c r="D1323" s="7">
        <v>14.84</v>
      </c>
      <c r="E1323" s="7">
        <v>82.7</v>
      </c>
      <c r="F1323" s="7">
        <f t="shared" si="102"/>
        <v>1980.5416666665672</v>
      </c>
      <c r="G1323" s="7">
        <v>10.25</v>
      </c>
      <c r="H1323" s="7">
        <f t="shared" si="99"/>
        <v>345.79683313180163</v>
      </c>
      <c r="I1323" s="7">
        <f t="shared" si="100"/>
        <v>17.270589028234578</v>
      </c>
      <c r="J1323" s="7">
        <f t="shared" si="101"/>
        <v>42.834933252720667</v>
      </c>
      <c r="K1323" s="7">
        <f t="shared" si="103"/>
        <v>8.8808655272958372</v>
      </c>
    </row>
    <row r="1324" spans="1:11" ht="12.75" x14ac:dyDescent="0.2">
      <c r="A1324" s="2">
        <v>1980.08</v>
      </c>
      <c r="B1324" s="7">
        <v>123.5</v>
      </c>
      <c r="C1324" s="7">
        <v>6.0266700000000002</v>
      </c>
      <c r="D1324" s="7">
        <v>14.74</v>
      </c>
      <c r="E1324" s="7">
        <v>83.3</v>
      </c>
      <c r="F1324" s="7">
        <f t="shared" si="102"/>
        <v>1980.6249999999004</v>
      </c>
      <c r="G1324" s="7">
        <v>11.1</v>
      </c>
      <c r="H1324" s="7">
        <f t="shared" si="99"/>
        <v>353.90904261704679</v>
      </c>
      <c r="I1324" s="7">
        <f t="shared" si="100"/>
        <v>17.27038874387755</v>
      </c>
      <c r="J1324" s="7">
        <f t="shared" si="101"/>
        <v>42.239832292917164</v>
      </c>
      <c r="K1324" s="7">
        <f t="shared" si="103"/>
        <v>9.0710059816183772</v>
      </c>
    </row>
    <row r="1325" spans="1:11" ht="12.75" x14ac:dyDescent="0.2">
      <c r="A1325" s="2">
        <v>1980.09</v>
      </c>
      <c r="B1325" s="7">
        <v>126.5</v>
      </c>
      <c r="C1325" s="7">
        <v>6.07</v>
      </c>
      <c r="D1325" s="7">
        <v>14.64</v>
      </c>
      <c r="E1325" s="7">
        <v>84</v>
      </c>
      <c r="F1325" s="7">
        <f t="shared" si="102"/>
        <v>1980.7083333332337</v>
      </c>
      <c r="G1325" s="7">
        <v>11.51</v>
      </c>
      <c r="H1325" s="7">
        <f t="shared" si="99"/>
        <v>359.48513988095232</v>
      </c>
      <c r="I1325" s="7">
        <f t="shared" si="100"/>
        <v>17.249603154761903</v>
      </c>
      <c r="J1325" s="7">
        <f t="shared" si="101"/>
        <v>41.603655714285708</v>
      </c>
      <c r="K1325" s="7">
        <f t="shared" si="103"/>
        <v>9.196040131743235</v>
      </c>
    </row>
    <row r="1326" spans="1:11" ht="12.75" x14ac:dyDescent="0.2">
      <c r="A1326" s="2">
        <v>1980.1</v>
      </c>
      <c r="B1326" s="7">
        <v>130.19999999999999</v>
      </c>
      <c r="C1326" s="7">
        <v>6.1</v>
      </c>
      <c r="D1326" s="7">
        <v>14.7</v>
      </c>
      <c r="E1326" s="7">
        <v>84.8</v>
      </c>
      <c r="F1326" s="7">
        <f t="shared" si="102"/>
        <v>1980.7916666665669</v>
      </c>
      <c r="G1326" s="7">
        <v>11.75</v>
      </c>
      <c r="H1326" s="7">
        <f t="shared" si="99"/>
        <v>366.50916155660371</v>
      </c>
      <c r="I1326" s="7">
        <f t="shared" si="100"/>
        <v>17.171320165094336</v>
      </c>
      <c r="J1326" s="7">
        <f t="shared" si="101"/>
        <v>41.380066627358488</v>
      </c>
      <c r="K1326" s="7">
        <f t="shared" si="103"/>
        <v>9.3578410467571054</v>
      </c>
    </row>
    <row r="1327" spans="1:11" ht="12.75" x14ac:dyDescent="0.2">
      <c r="A1327" s="2">
        <v>1980.11</v>
      </c>
      <c r="B1327" s="7">
        <v>135.69999999999999</v>
      </c>
      <c r="C1327" s="7">
        <v>6.13</v>
      </c>
      <c r="D1327" s="7">
        <v>14.76</v>
      </c>
      <c r="E1327" s="7">
        <v>85.5</v>
      </c>
      <c r="F1327" s="7">
        <f t="shared" si="102"/>
        <v>1980.8749999999002</v>
      </c>
      <c r="G1327" s="7">
        <v>12.68</v>
      </c>
      <c r="H1327" s="7">
        <f t="shared" si="99"/>
        <v>378.86408362573093</v>
      </c>
      <c r="I1327" s="7">
        <f t="shared" si="100"/>
        <v>17.114493976608184</v>
      </c>
      <c r="J1327" s="7">
        <f t="shared" si="101"/>
        <v>41.208797894736833</v>
      </c>
      <c r="K1327" s="7">
        <f t="shared" si="103"/>
        <v>9.6540436632333844</v>
      </c>
    </row>
    <row r="1328" spans="1:11" ht="12.75" x14ac:dyDescent="0.2">
      <c r="A1328" s="2">
        <v>1980.12</v>
      </c>
      <c r="B1328" s="7">
        <v>133.5</v>
      </c>
      <c r="C1328" s="7">
        <v>6.16</v>
      </c>
      <c r="D1328" s="7">
        <v>14.82</v>
      </c>
      <c r="E1328" s="7">
        <v>86.3</v>
      </c>
      <c r="F1328" s="7">
        <f t="shared" si="102"/>
        <v>1980.9583333332334</v>
      </c>
      <c r="G1328" s="7">
        <v>12.84</v>
      </c>
      <c r="H1328" s="7">
        <f t="shared" si="99"/>
        <v>369.26672363847041</v>
      </c>
      <c r="I1328" s="7">
        <f t="shared" si="100"/>
        <v>17.038824101969873</v>
      </c>
      <c r="J1328" s="7">
        <f t="shared" si="101"/>
        <v>40.992755388180761</v>
      </c>
      <c r="K1328" s="7">
        <f t="shared" si="103"/>
        <v>9.3899020849217365</v>
      </c>
    </row>
    <row r="1329" spans="1:11" ht="12.75" x14ac:dyDescent="0.2">
      <c r="A1329" s="2">
        <v>1981.01</v>
      </c>
      <c r="B1329" s="7">
        <v>133</v>
      </c>
      <c r="C1329" s="7">
        <v>6.2</v>
      </c>
      <c r="D1329" s="7">
        <v>14.74</v>
      </c>
      <c r="E1329" s="7">
        <v>87</v>
      </c>
      <c r="F1329" s="7">
        <f t="shared" si="102"/>
        <v>1981.0416666665667</v>
      </c>
      <c r="G1329" s="7">
        <v>12.57</v>
      </c>
      <c r="H1329" s="7">
        <f t="shared" si="99"/>
        <v>364.92371839080454</v>
      </c>
      <c r="I1329" s="7">
        <f t="shared" si="100"/>
        <v>17.0114816091954</v>
      </c>
      <c r="J1329" s="7">
        <f t="shared" si="101"/>
        <v>40.443425632183903</v>
      </c>
      <c r="K1329" s="7">
        <f t="shared" si="103"/>
        <v>9.2594045308779478</v>
      </c>
    </row>
    <row r="1330" spans="1:11" ht="12.75" x14ac:dyDescent="0.2">
      <c r="A1330" s="2">
        <v>1981.02</v>
      </c>
      <c r="B1330" s="7">
        <v>128.4</v>
      </c>
      <c r="C1330" s="7">
        <v>6.24</v>
      </c>
      <c r="D1330" s="7">
        <v>14.66</v>
      </c>
      <c r="E1330" s="7">
        <v>87.9</v>
      </c>
      <c r="F1330" s="7">
        <f t="shared" si="102"/>
        <v>1981.1249999999</v>
      </c>
      <c r="G1330" s="7">
        <v>13.19</v>
      </c>
      <c r="H1330" s="7">
        <f t="shared" si="99"/>
        <v>348.69510580204775</v>
      </c>
      <c r="I1330" s="7">
        <f t="shared" si="100"/>
        <v>16.945930375426617</v>
      </c>
      <c r="J1330" s="7">
        <f t="shared" si="101"/>
        <v>39.812073606370866</v>
      </c>
      <c r="K1330" s="7">
        <f t="shared" si="103"/>
        <v>8.8298993538313031</v>
      </c>
    </row>
    <row r="1331" spans="1:11" ht="12.75" x14ac:dyDescent="0.2">
      <c r="A1331" s="2">
        <v>1981.03</v>
      </c>
      <c r="B1331" s="7">
        <v>133.19999999999999</v>
      </c>
      <c r="C1331" s="7">
        <v>6.28</v>
      </c>
      <c r="D1331" s="7">
        <v>14.58</v>
      </c>
      <c r="E1331" s="7">
        <v>88.5</v>
      </c>
      <c r="F1331" s="7">
        <f t="shared" si="102"/>
        <v>1981.2083333332332</v>
      </c>
      <c r="G1331" s="7">
        <v>13.12</v>
      </c>
      <c r="H1331" s="7">
        <f t="shared" si="99"/>
        <v>359.27802711864399</v>
      </c>
      <c r="I1331" s="7">
        <f t="shared" si="100"/>
        <v>16.93893401129943</v>
      </c>
      <c r="J1331" s="7">
        <f t="shared" si="101"/>
        <v>39.326378644067788</v>
      </c>
      <c r="K1331" s="7">
        <f t="shared" si="103"/>
        <v>9.0810968838546202</v>
      </c>
    </row>
    <row r="1332" spans="1:11" ht="12.75" x14ac:dyDescent="0.2">
      <c r="A1332" s="2">
        <v>1981.04</v>
      </c>
      <c r="B1332" s="7">
        <v>134.4</v>
      </c>
      <c r="C1332" s="7">
        <v>6.3166700000000002</v>
      </c>
      <c r="D1332" s="7">
        <v>14.7233</v>
      </c>
      <c r="E1332" s="7">
        <v>89.1</v>
      </c>
      <c r="F1332" s="7">
        <f t="shared" si="102"/>
        <v>1981.2916666665665</v>
      </c>
      <c r="G1332" s="7">
        <v>13.68</v>
      </c>
      <c r="H1332" s="7">
        <f t="shared" si="99"/>
        <v>360.07358922558922</v>
      </c>
      <c r="I1332" s="7">
        <f t="shared" si="100"/>
        <v>16.923110408136925</v>
      </c>
      <c r="J1332" s="7">
        <f t="shared" si="101"/>
        <v>39.445472293490461</v>
      </c>
      <c r="K1332" s="7">
        <f t="shared" si="103"/>
        <v>9.0855612307887377</v>
      </c>
    </row>
    <row r="1333" spans="1:11" ht="12.75" x14ac:dyDescent="0.2">
      <c r="A1333" s="2">
        <v>1981.05</v>
      </c>
      <c r="B1333" s="7">
        <v>131.69999999999999</v>
      </c>
      <c r="C1333" s="7">
        <v>6.3533299999999997</v>
      </c>
      <c r="D1333" s="7">
        <v>14.8667</v>
      </c>
      <c r="E1333" s="7">
        <v>89.8</v>
      </c>
      <c r="F1333" s="7">
        <f t="shared" si="102"/>
        <v>1981.3749999998997</v>
      </c>
      <c r="G1333" s="7">
        <v>14.1</v>
      </c>
      <c r="H1333" s="7">
        <f t="shared" si="99"/>
        <v>350.08954510022267</v>
      </c>
      <c r="I1333" s="7">
        <f t="shared" si="100"/>
        <v>16.888643960300666</v>
      </c>
      <c r="J1333" s="7">
        <f t="shared" si="101"/>
        <v>39.519181777839634</v>
      </c>
      <c r="K1333" s="7">
        <f t="shared" si="103"/>
        <v>8.8184834665480611</v>
      </c>
    </row>
    <row r="1334" spans="1:11" ht="12.75" x14ac:dyDescent="0.2">
      <c r="A1334" s="2">
        <v>1981.06</v>
      </c>
      <c r="B1334" s="7">
        <v>132.30000000000001</v>
      </c>
      <c r="C1334" s="7">
        <v>6.39</v>
      </c>
      <c r="D1334" s="7">
        <v>15.01</v>
      </c>
      <c r="E1334" s="7">
        <v>90.6</v>
      </c>
      <c r="F1334" s="7">
        <f t="shared" si="102"/>
        <v>1981.458333333233</v>
      </c>
      <c r="G1334" s="7">
        <v>13.47</v>
      </c>
      <c r="H1334" s="7">
        <f t="shared" si="99"/>
        <v>348.57910430463573</v>
      </c>
      <c r="I1334" s="7">
        <f t="shared" si="100"/>
        <v>16.836133609271521</v>
      </c>
      <c r="J1334" s="7">
        <f t="shared" si="101"/>
        <v>39.547788024282561</v>
      </c>
      <c r="K1334" s="7">
        <f t="shared" si="103"/>
        <v>8.7653407443049236</v>
      </c>
    </row>
    <row r="1335" spans="1:11" ht="12.75" x14ac:dyDescent="0.2">
      <c r="A1335" s="2">
        <v>1981.07</v>
      </c>
      <c r="B1335" s="7">
        <v>129.1</v>
      </c>
      <c r="C1335" s="7">
        <v>6.4333299999999998</v>
      </c>
      <c r="D1335" s="7">
        <v>15.0967</v>
      </c>
      <c r="E1335" s="7">
        <v>91.6</v>
      </c>
      <c r="F1335" s="7">
        <f t="shared" si="102"/>
        <v>1981.5416666665662</v>
      </c>
      <c r="G1335" s="7">
        <v>14.28</v>
      </c>
      <c r="H1335" s="7">
        <f t="shared" si="99"/>
        <v>336.43445906113533</v>
      </c>
      <c r="I1335" s="7">
        <f t="shared" si="100"/>
        <v>16.76525095671397</v>
      </c>
      <c r="J1335" s="7">
        <f t="shared" si="101"/>
        <v>39.341983718886461</v>
      </c>
      <c r="K1335" s="7">
        <f t="shared" si="103"/>
        <v>8.4453194678755068</v>
      </c>
    </row>
    <row r="1336" spans="1:11" ht="12.75" x14ac:dyDescent="0.2">
      <c r="A1336" s="2">
        <v>1981.08</v>
      </c>
      <c r="B1336" s="7">
        <v>129.6</v>
      </c>
      <c r="C1336" s="7">
        <v>6.4766700000000004</v>
      </c>
      <c r="D1336" s="7">
        <v>15.183299999999999</v>
      </c>
      <c r="E1336" s="7">
        <v>92.3</v>
      </c>
      <c r="F1336" s="7">
        <f t="shared" si="102"/>
        <v>1981.6249999998995</v>
      </c>
      <c r="G1336" s="7">
        <v>14.94</v>
      </c>
      <c r="H1336" s="7">
        <f t="shared" si="99"/>
        <v>335.17606933911156</v>
      </c>
      <c r="I1336" s="7">
        <f t="shared" si="100"/>
        <v>16.750191304062835</v>
      </c>
      <c r="J1336" s="7">
        <f t="shared" si="101"/>
        <v>39.267583438244849</v>
      </c>
      <c r="K1336" s="7">
        <f t="shared" si="103"/>
        <v>8.3998063165664369</v>
      </c>
    </row>
    <row r="1337" spans="1:11" ht="12.75" x14ac:dyDescent="0.2">
      <c r="A1337" s="2">
        <v>1981.09</v>
      </c>
      <c r="B1337" s="7">
        <v>118.3</v>
      </c>
      <c r="C1337" s="7">
        <v>6.52</v>
      </c>
      <c r="D1337" s="7">
        <v>15.27</v>
      </c>
      <c r="E1337" s="7">
        <v>93.2</v>
      </c>
      <c r="F1337" s="7">
        <f t="shared" si="102"/>
        <v>1981.7083333332328</v>
      </c>
      <c r="G1337" s="7">
        <v>15.32</v>
      </c>
      <c r="H1337" s="7">
        <f t="shared" si="99"/>
        <v>302.99714431330466</v>
      </c>
      <c r="I1337" s="7">
        <f t="shared" si="100"/>
        <v>16.699419957081542</v>
      </c>
      <c r="J1337" s="7">
        <f t="shared" si="101"/>
        <v>39.11045134120171</v>
      </c>
      <c r="K1337" s="7">
        <f t="shared" si="103"/>
        <v>7.5811630519231539</v>
      </c>
    </row>
    <row r="1338" spans="1:11" ht="12.75" x14ac:dyDescent="0.2">
      <c r="A1338" s="2">
        <v>1981.1</v>
      </c>
      <c r="B1338" s="7">
        <v>119.8</v>
      </c>
      <c r="C1338" s="7">
        <v>6.5566700000000004</v>
      </c>
      <c r="D1338" s="7">
        <v>15.3</v>
      </c>
      <c r="E1338" s="7">
        <v>93.4</v>
      </c>
      <c r="F1338" s="7">
        <f t="shared" si="102"/>
        <v>1981.791666666566</v>
      </c>
      <c r="G1338" s="7">
        <v>15.15</v>
      </c>
      <c r="H1338" s="7">
        <f t="shared" si="99"/>
        <v>306.18199250535326</v>
      </c>
      <c r="I1338" s="7">
        <f t="shared" si="100"/>
        <v>16.757381342237686</v>
      </c>
      <c r="J1338" s="7">
        <f t="shared" si="101"/>
        <v>39.10337633832976</v>
      </c>
      <c r="K1338" s="7">
        <f t="shared" si="103"/>
        <v>7.6491417133192092</v>
      </c>
    </row>
    <row r="1339" spans="1:11" ht="12.75" x14ac:dyDescent="0.2">
      <c r="A1339" s="2">
        <v>1981.11</v>
      </c>
      <c r="B1339" s="7">
        <v>122.9</v>
      </c>
      <c r="C1339" s="7">
        <v>6.5933299999999999</v>
      </c>
      <c r="D1339" s="7">
        <v>15.33</v>
      </c>
      <c r="E1339" s="7">
        <v>93.7</v>
      </c>
      <c r="F1339" s="7">
        <f t="shared" si="102"/>
        <v>1981.8749999998993</v>
      </c>
      <c r="G1339" s="7">
        <v>13.39</v>
      </c>
      <c r="H1339" s="7">
        <f t="shared" si="99"/>
        <v>313.09922678762001</v>
      </c>
      <c r="I1339" s="7">
        <f t="shared" si="100"/>
        <v>16.797123880843113</v>
      </c>
      <c r="J1339" s="7">
        <f t="shared" si="101"/>
        <v>39.054606563500528</v>
      </c>
      <c r="K1339" s="7">
        <f t="shared" si="103"/>
        <v>7.8107525657161068</v>
      </c>
    </row>
    <row r="1340" spans="1:11" ht="12.75" x14ac:dyDescent="0.2">
      <c r="A1340" s="2">
        <v>1981.12</v>
      </c>
      <c r="B1340" s="7">
        <v>123.8</v>
      </c>
      <c r="C1340" s="7">
        <v>6.63</v>
      </c>
      <c r="D1340" s="7">
        <v>15.36</v>
      </c>
      <c r="E1340" s="7">
        <v>94</v>
      </c>
      <c r="F1340" s="7">
        <f t="shared" si="102"/>
        <v>1981.9583333332325</v>
      </c>
      <c r="G1340" s="7">
        <v>13.72</v>
      </c>
      <c r="H1340" s="7">
        <f t="shared" si="99"/>
        <v>314.38549042553188</v>
      </c>
      <c r="I1340" s="7">
        <f t="shared" si="100"/>
        <v>16.836638138297868</v>
      </c>
      <c r="J1340" s="7">
        <f t="shared" si="101"/>
        <v>39.006148085106375</v>
      </c>
      <c r="K1340" s="7">
        <f t="shared" si="103"/>
        <v>7.8325621371418945</v>
      </c>
    </row>
    <row r="1341" spans="1:11" ht="12.75" x14ac:dyDescent="0.2">
      <c r="A1341" s="2">
        <v>1982.01</v>
      </c>
      <c r="B1341" s="7">
        <v>117.3</v>
      </c>
      <c r="C1341" s="7">
        <v>6.66</v>
      </c>
      <c r="D1341" s="7">
        <v>15.1767</v>
      </c>
      <c r="E1341" s="7">
        <v>94.3</v>
      </c>
      <c r="F1341" s="7">
        <f t="shared" si="102"/>
        <v>1982.0416666665658</v>
      </c>
      <c r="G1341" s="7">
        <v>14.59</v>
      </c>
      <c r="H1341" s="7">
        <f t="shared" si="99"/>
        <v>296.93132926829264</v>
      </c>
      <c r="I1341" s="7">
        <f t="shared" si="100"/>
        <v>16.859016648992576</v>
      </c>
      <c r="J1341" s="7">
        <f t="shared" si="101"/>
        <v>38.418053750265102</v>
      </c>
      <c r="K1341" s="7">
        <f t="shared" si="103"/>
        <v>7.3886599733759937</v>
      </c>
    </row>
    <row r="1342" spans="1:11" ht="12.75" x14ac:dyDescent="0.2">
      <c r="A1342" s="2">
        <v>1982.02</v>
      </c>
      <c r="B1342" s="7">
        <v>114.5</v>
      </c>
      <c r="C1342" s="7">
        <v>6.69</v>
      </c>
      <c r="D1342" s="7">
        <v>14.9933</v>
      </c>
      <c r="E1342" s="7">
        <v>94.6</v>
      </c>
      <c r="F1342" s="7">
        <f t="shared" si="102"/>
        <v>1982.124999999899</v>
      </c>
      <c r="G1342" s="7">
        <v>14.43</v>
      </c>
      <c r="H1342" s="7">
        <f t="shared" si="99"/>
        <v>288.9242891120507</v>
      </c>
      <c r="I1342" s="7">
        <f t="shared" si="100"/>
        <v>16.881253224101478</v>
      </c>
      <c r="J1342" s="7">
        <f t="shared" si="101"/>
        <v>37.833437065010564</v>
      </c>
      <c r="K1342" s="7">
        <f t="shared" si="103"/>
        <v>7.1818234505467302</v>
      </c>
    </row>
    <row r="1343" spans="1:11" ht="12.75" x14ac:dyDescent="0.2">
      <c r="A1343" s="2">
        <v>1982.03</v>
      </c>
      <c r="B1343" s="7">
        <v>110.8</v>
      </c>
      <c r="C1343" s="7">
        <v>6.72</v>
      </c>
      <c r="D1343" s="7">
        <v>14.81</v>
      </c>
      <c r="E1343" s="7">
        <v>94.5</v>
      </c>
      <c r="F1343" s="7">
        <f t="shared" si="102"/>
        <v>1982.2083333332323</v>
      </c>
      <c r="G1343" s="7">
        <v>13.86</v>
      </c>
      <c r="H1343" s="7">
        <f t="shared" si="99"/>
        <v>279.88373121693115</v>
      </c>
      <c r="I1343" s="7">
        <f t="shared" si="100"/>
        <v>16.974897777777773</v>
      </c>
      <c r="J1343" s="7">
        <f t="shared" si="101"/>
        <v>37.410451798941793</v>
      </c>
      <c r="K1343" s="7">
        <f t="shared" si="103"/>
        <v>6.9506737935360308</v>
      </c>
    </row>
    <row r="1344" spans="1:11" ht="12.75" x14ac:dyDescent="0.2">
      <c r="A1344" s="2">
        <v>1982.04</v>
      </c>
      <c r="B1344" s="7">
        <v>116.3</v>
      </c>
      <c r="C1344" s="7">
        <v>6.75</v>
      </c>
      <c r="D1344" s="7">
        <v>14.5967</v>
      </c>
      <c r="E1344" s="7">
        <v>94.9</v>
      </c>
      <c r="F1344" s="7">
        <f t="shared" si="102"/>
        <v>1982.2916666665656</v>
      </c>
      <c r="G1344" s="7">
        <v>13.87</v>
      </c>
      <c r="H1344" s="7">
        <f t="shared" si="99"/>
        <v>292.53861801896727</v>
      </c>
      <c r="I1344" s="7">
        <f t="shared" si="100"/>
        <v>16.978810590094835</v>
      </c>
      <c r="J1344" s="7">
        <f t="shared" si="101"/>
        <v>36.716237709694404</v>
      </c>
      <c r="K1344" s="7">
        <f t="shared" si="103"/>
        <v>7.2590726254261471</v>
      </c>
    </row>
    <row r="1345" spans="1:11" ht="12.75" x14ac:dyDescent="0.2">
      <c r="A1345" s="2">
        <v>1982.05</v>
      </c>
      <c r="B1345" s="7">
        <v>116.4</v>
      </c>
      <c r="C1345" s="7">
        <v>6.78</v>
      </c>
      <c r="D1345" s="7">
        <v>14.3833</v>
      </c>
      <c r="E1345" s="7">
        <v>95.8</v>
      </c>
      <c r="F1345" s="7">
        <f t="shared" si="102"/>
        <v>1982.3749999998988</v>
      </c>
      <c r="G1345" s="7">
        <v>13.62</v>
      </c>
      <c r="H1345" s="7">
        <f t="shared" si="99"/>
        <v>290.0395177453027</v>
      </c>
      <c r="I1345" s="7">
        <f t="shared" si="100"/>
        <v>16.894054384133611</v>
      </c>
      <c r="J1345" s="7">
        <f t="shared" si="101"/>
        <v>35.839565254175362</v>
      </c>
      <c r="K1345" s="7">
        <f t="shared" si="103"/>
        <v>7.1926124844646226</v>
      </c>
    </row>
    <row r="1346" spans="1:11" ht="12.75" x14ac:dyDescent="0.2">
      <c r="A1346" s="2">
        <v>1982.06</v>
      </c>
      <c r="B1346" s="7">
        <v>109.7</v>
      </c>
      <c r="C1346" s="7">
        <v>6.81</v>
      </c>
      <c r="D1346" s="7">
        <v>14.17</v>
      </c>
      <c r="E1346" s="7">
        <v>97</v>
      </c>
      <c r="F1346" s="7">
        <f t="shared" si="102"/>
        <v>1982.4583333332321</v>
      </c>
      <c r="G1346" s="7">
        <v>14.3</v>
      </c>
      <c r="H1346" s="7">
        <f t="shared" si="99"/>
        <v>269.9632180412371</v>
      </c>
      <c r="I1346" s="7">
        <f t="shared" si="100"/>
        <v>16.758883453608242</v>
      </c>
      <c r="J1346" s="7">
        <f t="shared" si="101"/>
        <v>34.871274381443293</v>
      </c>
      <c r="K1346" s="7">
        <f t="shared" si="103"/>
        <v>6.692133988197587</v>
      </c>
    </row>
    <row r="1347" spans="1:11" ht="12.75" x14ac:dyDescent="0.2">
      <c r="A1347" s="2">
        <v>1982.07</v>
      </c>
      <c r="B1347" s="7">
        <v>109.4</v>
      </c>
      <c r="C1347" s="7">
        <v>6.8233300000000003</v>
      </c>
      <c r="D1347" s="7">
        <v>13.966699999999999</v>
      </c>
      <c r="E1347" s="7">
        <v>97.5</v>
      </c>
      <c r="F1347" s="7">
        <f t="shared" si="102"/>
        <v>1982.5416666665653</v>
      </c>
      <c r="G1347" s="7">
        <v>13.95</v>
      </c>
      <c r="H1347" s="7">
        <f t="shared" si="99"/>
        <v>267.84430051282044</v>
      </c>
      <c r="I1347" s="7">
        <f t="shared" si="100"/>
        <v>16.705576334717946</v>
      </c>
      <c r="J1347" s="7">
        <f t="shared" si="101"/>
        <v>34.194707422051273</v>
      </c>
      <c r="K1347" s="7">
        <f t="shared" si="103"/>
        <v>6.6386531002087557</v>
      </c>
    </row>
    <row r="1348" spans="1:11" ht="12.75" x14ac:dyDescent="0.2">
      <c r="A1348" s="2">
        <v>1982.08</v>
      </c>
      <c r="B1348" s="7">
        <v>109.7</v>
      </c>
      <c r="C1348" s="7">
        <v>6.8366699999999998</v>
      </c>
      <c r="D1348" s="7">
        <v>13.763299999999999</v>
      </c>
      <c r="E1348" s="7">
        <v>97.7</v>
      </c>
      <c r="F1348" s="7">
        <f t="shared" si="102"/>
        <v>1982.6249999998986</v>
      </c>
      <c r="G1348" s="7">
        <v>13.06</v>
      </c>
      <c r="H1348" s="7">
        <f t="shared" si="99"/>
        <v>268.02898822927324</v>
      </c>
      <c r="I1348" s="7">
        <f t="shared" si="100"/>
        <v>16.703972132702148</v>
      </c>
      <c r="J1348" s="7">
        <f t="shared" si="101"/>
        <v>33.627742695496408</v>
      </c>
      <c r="K1348" s="7">
        <f t="shared" si="103"/>
        <v>6.643422752166086</v>
      </c>
    </row>
    <row r="1349" spans="1:11" ht="12.75" x14ac:dyDescent="0.2">
      <c r="A1349" s="2">
        <v>1982.09</v>
      </c>
      <c r="B1349" s="7">
        <v>122.4</v>
      </c>
      <c r="C1349" s="7">
        <v>6.85</v>
      </c>
      <c r="D1349" s="7">
        <v>13.56</v>
      </c>
      <c r="E1349" s="7">
        <v>97.9</v>
      </c>
      <c r="F1349" s="7">
        <f t="shared" si="102"/>
        <v>1982.7083333332318</v>
      </c>
      <c r="G1349" s="7">
        <v>12.34</v>
      </c>
      <c r="H1349" s="7">
        <f t="shared" si="99"/>
        <v>298.44783248212457</v>
      </c>
      <c r="I1349" s="7">
        <f t="shared" si="100"/>
        <v>16.70235010214504</v>
      </c>
      <c r="J1349" s="7">
        <f t="shared" si="101"/>
        <v>33.063338304392232</v>
      </c>
      <c r="K1349" s="7">
        <f t="shared" si="103"/>
        <v>7.3988382003233033</v>
      </c>
    </row>
    <row r="1350" spans="1:11" ht="12.75" x14ac:dyDescent="0.2">
      <c r="A1350" s="2">
        <v>1982.1</v>
      </c>
      <c r="B1350" s="7">
        <v>132.69999999999999</v>
      </c>
      <c r="C1350" s="7">
        <v>6.8566700000000003</v>
      </c>
      <c r="D1350" s="7">
        <v>13.253299999999999</v>
      </c>
      <c r="E1350" s="7">
        <v>98.2</v>
      </c>
      <c r="F1350" s="7">
        <f t="shared" si="102"/>
        <v>1982.7916666665651</v>
      </c>
      <c r="G1350" s="7">
        <v>10.91</v>
      </c>
      <c r="H1350" s="7">
        <f t="shared" si="99"/>
        <v>322.57383553971476</v>
      </c>
      <c r="I1350" s="7">
        <f t="shared" si="100"/>
        <v>16.667538364205701</v>
      </c>
      <c r="J1350" s="7">
        <f t="shared" si="101"/>
        <v>32.216788353869646</v>
      </c>
      <c r="K1350" s="7">
        <f t="shared" si="103"/>
        <v>7.9998409945345825</v>
      </c>
    </row>
    <row r="1351" spans="1:11" ht="12.75" x14ac:dyDescent="0.2">
      <c r="A1351" s="2">
        <v>1982.11</v>
      </c>
      <c r="B1351" s="7">
        <v>138.1</v>
      </c>
      <c r="C1351" s="7">
        <v>6.8633300000000004</v>
      </c>
      <c r="D1351" s="7">
        <v>12.9467</v>
      </c>
      <c r="E1351" s="7">
        <v>98</v>
      </c>
      <c r="F1351" s="7">
        <f t="shared" si="102"/>
        <v>1982.8749999998984</v>
      </c>
      <c r="G1351" s="7">
        <v>10.55</v>
      </c>
      <c r="H1351" s="7">
        <f t="shared" si="99"/>
        <v>336.38553010204078</v>
      </c>
      <c r="I1351" s="7">
        <f t="shared" si="100"/>
        <v>16.717776251377551</v>
      </c>
      <c r="J1351" s="7">
        <f t="shared" si="101"/>
        <v>31.535717180102033</v>
      </c>
      <c r="K1351" s="7">
        <f t="shared" si="103"/>
        <v>8.3474769381554239</v>
      </c>
    </row>
    <row r="1352" spans="1:11" ht="12.75" x14ac:dyDescent="0.2">
      <c r="A1352" s="2">
        <v>1982.12</v>
      </c>
      <c r="B1352" s="7">
        <v>139.4</v>
      </c>
      <c r="C1352" s="7">
        <v>6.87</v>
      </c>
      <c r="D1352" s="7">
        <v>12.64</v>
      </c>
      <c r="E1352" s="7">
        <v>97.6</v>
      </c>
      <c r="F1352" s="7">
        <f t="shared" si="102"/>
        <v>1982.9583333332316</v>
      </c>
      <c r="G1352" s="7">
        <v>10.54</v>
      </c>
      <c r="H1352" s="7">
        <f t="shared" si="99"/>
        <v>340.94369159836066</v>
      </c>
      <c r="I1352" s="7">
        <f t="shared" si="100"/>
        <v>16.802605174180329</v>
      </c>
      <c r="J1352" s="7">
        <f t="shared" si="101"/>
        <v>30.914836885245901</v>
      </c>
      <c r="K1352" s="7">
        <f t="shared" si="103"/>
        <v>8.4677384014004726</v>
      </c>
    </row>
    <row r="1353" spans="1:11" ht="12.75" x14ac:dyDescent="0.2">
      <c r="A1353" s="2">
        <v>1983.01</v>
      </c>
      <c r="B1353" s="7">
        <v>144.30000000000001</v>
      </c>
      <c r="C1353" s="7">
        <v>6.8833299999999999</v>
      </c>
      <c r="D1353" s="7">
        <v>12.566700000000001</v>
      </c>
      <c r="E1353" s="7">
        <v>97.8</v>
      </c>
      <c r="F1353" s="7">
        <f t="shared" si="102"/>
        <v>1983.0416666665649</v>
      </c>
      <c r="G1353" s="7">
        <v>10.46</v>
      </c>
      <c r="H1353" s="7">
        <f t="shared" si="99"/>
        <v>352.20634815950916</v>
      </c>
      <c r="I1353" s="7">
        <f t="shared" si="100"/>
        <v>16.800779781543966</v>
      </c>
      <c r="J1353" s="7">
        <f t="shared" si="101"/>
        <v>30.672706274539877</v>
      </c>
      <c r="K1353" s="7">
        <f t="shared" si="103"/>
        <v>8.7567832241347379</v>
      </c>
    </row>
    <row r="1354" spans="1:11" ht="12.75" x14ac:dyDescent="0.2">
      <c r="A1354" s="2">
        <v>1983.02</v>
      </c>
      <c r="B1354" s="7">
        <v>146.80000000000001</v>
      </c>
      <c r="C1354" s="7">
        <v>6.8966700000000003</v>
      </c>
      <c r="D1354" s="7">
        <v>12.4933</v>
      </c>
      <c r="E1354" s="7">
        <v>97.9</v>
      </c>
      <c r="F1354" s="7">
        <f t="shared" si="102"/>
        <v>1983.1249999998981</v>
      </c>
      <c r="G1354" s="7">
        <v>10.72</v>
      </c>
      <c r="H1354" s="7">
        <f t="shared" ref="H1354:H1417" si="104">B1354*$E$1743/E1354</f>
        <v>357.94233503575072</v>
      </c>
      <c r="I1354" s="7">
        <f t="shared" ref="I1354:I1417" si="105">C1354*$E$1743/E1354</f>
        <v>16.816145529775277</v>
      </c>
      <c r="J1354" s="7">
        <f t="shared" ref="J1354:J1417" si="106">D1354*$E$1743/E1354</f>
        <v>30.462404457099076</v>
      </c>
      <c r="K1354" s="7">
        <f t="shared" si="103"/>
        <v>8.9104934366241153</v>
      </c>
    </row>
    <row r="1355" spans="1:11" ht="12.75" x14ac:dyDescent="0.2">
      <c r="A1355" s="2">
        <v>1983.03</v>
      </c>
      <c r="B1355" s="7">
        <v>151.9</v>
      </c>
      <c r="C1355" s="7">
        <v>6.91</v>
      </c>
      <c r="D1355" s="7">
        <v>12.42</v>
      </c>
      <c r="E1355" s="7">
        <v>97.9</v>
      </c>
      <c r="F1355" s="7">
        <f t="shared" ref="F1355:F1418" si="107">F1354+1/12</f>
        <v>1983.2083333332314</v>
      </c>
      <c r="G1355" s="7">
        <v>10.51</v>
      </c>
      <c r="H1355" s="7">
        <f t="shared" si="104"/>
        <v>370.37766138917254</v>
      </c>
      <c r="I1355" s="7">
        <f t="shared" si="105"/>
        <v>16.848648059244123</v>
      </c>
      <c r="J1355" s="7">
        <f t="shared" si="106"/>
        <v>30.283677119509701</v>
      </c>
      <c r="K1355" s="7">
        <f t="shared" si="103"/>
        <v>9.2328297051905217</v>
      </c>
    </row>
    <row r="1356" spans="1:11" ht="12.75" x14ac:dyDescent="0.2">
      <c r="A1356" s="2">
        <v>1983.04</v>
      </c>
      <c r="B1356" s="7">
        <v>157.69999999999999</v>
      </c>
      <c r="C1356" s="7">
        <v>6.92</v>
      </c>
      <c r="D1356" s="7">
        <v>12.476699999999999</v>
      </c>
      <c r="E1356" s="7">
        <v>98.6</v>
      </c>
      <c r="F1356" s="7">
        <f t="shared" si="107"/>
        <v>1983.2916666665647</v>
      </c>
      <c r="G1356" s="7">
        <v>10.4</v>
      </c>
      <c r="H1356" s="7">
        <f t="shared" si="104"/>
        <v>381.78994066937111</v>
      </c>
      <c r="I1356" s="7">
        <f t="shared" si="105"/>
        <v>16.753242799188637</v>
      </c>
      <c r="J1356" s="7">
        <f t="shared" si="106"/>
        <v>30.205951507606489</v>
      </c>
      <c r="K1356" s="7">
        <f t="shared" si="103"/>
        <v>9.5315812841604064</v>
      </c>
    </row>
    <row r="1357" spans="1:11" ht="12.75" x14ac:dyDescent="0.2">
      <c r="A1357" s="2">
        <v>1983.05</v>
      </c>
      <c r="B1357" s="7">
        <v>164.1</v>
      </c>
      <c r="C1357" s="7">
        <v>6.93</v>
      </c>
      <c r="D1357" s="7">
        <v>12.533300000000001</v>
      </c>
      <c r="E1357" s="7">
        <v>99.2</v>
      </c>
      <c r="F1357" s="7">
        <f t="shared" si="107"/>
        <v>1983.3749999998979</v>
      </c>
      <c r="G1357" s="7">
        <v>10.38</v>
      </c>
      <c r="H1357" s="7">
        <f t="shared" si="104"/>
        <v>394.88134022177405</v>
      </c>
      <c r="I1357" s="7">
        <f t="shared" si="105"/>
        <v>16.675976159274189</v>
      </c>
      <c r="J1357" s="7">
        <f t="shared" si="106"/>
        <v>30.159453390624996</v>
      </c>
      <c r="K1357" s="7">
        <f t="shared" si="103"/>
        <v>9.8744565046683945</v>
      </c>
    </row>
    <row r="1358" spans="1:11" ht="12.75" x14ac:dyDescent="0.2">
      <c r="A1358" s="2">
        <v>1983.06</v>
      </c>
      <c r="B1358" s="7">
        <v>166.4</v>
      </c>
      <c r="C1358" s="7">
        <v>6.94</v>
      </c>
      <c r="D1358" s="7">
        <v>12.59</v>
      </c>
      <c r="E1358" s="7">
        <v>99.5</v>
      </c>
      <c r="F1358" s="7">
        <f t="shared" si="107"/>
        <v>1983.4583333332312</v>
      </c>
      <c r="G1358" s="7">
        <v>10.85</v>
      </c>
      <c r="H1358" s="7">
        <f t="shared" si="104"/>
        <v>399.20865125628137</v>
      </c>
      <c r="I1358" s="7">
        <f t="shared" si="105"/>
        <v>16.649687738693466</v>
      </c>
      <c r="J1358" s="7">
        <f t="shared" si="106"/>
        <v>30.204548793969845</v>
      </c>
      <c r="K1358" s="7">
        <f t="shared" si="103"/>
        <v>10.000117903130022</v>
      </c>
    </row>
    <row r="1359" spans="1:11" ht="12.75" x14ac:dyDescent="0.2">
      <c r="A1359" s="2">
        <v>1983.07</v>
      </c>
      <c r="B1359" s="7">
        <v>167</v>
      </c>
      <c r="C1359" s="7">
        <v>6.96</v>
      </c>
      <c r="D1359" s="7">
        <v>12.826700000000001</v>
      </c>
      <c r="E1359" s="7">
        <v>99.9</v>
      </c>
      <c r="F1359" s="7">
        <f t="shared" si="107"/>
        <v>1983.5416666665644</v>
      </c>
      <c r="G1359" s="7">
        <v>11.38</v>
      </c>
      <c r="H1359" s="7">
        <f t="shared" si="104"/>
        <v>399.0439089089088</v>
      </c>
      <c r="I1359" s="7">
        <f t="shared" si="105"/>
        <v>16.630812012012008</v>
      </c>
      <c r="J1359" s="7">
        <f t="shared" si="106"/>
        <v>30.649200637137131</v>
      </c>
      <c r="K1359" s="7">
        <f t="shared" si="103"/>
        <v>10.014475995571024</v>
      </c>
    </row>
    <row r="1360" spans="1:11" ht="12.75" x14ac:dyDescent="0.2">
      <c r="A1360" s="2">
        <v>1983.08</v>
      </c>
      <c r="B1360" s="7">
        <v>162.4</v>
      </c>
      <c r="C1360" s="7">
        <v>6.98</v>
      </c>
      <c r="D1360" s="7">
        <v>13.0633</v>
      </c>
      <c r="E1360" s="7">
        <v>100.2</v>
      </c>
      <c r="F1360" s="7">
        <f t="shared" si="107"/>
        <v>1983.6249999998977</v>
      </c>
      <c r="G1360" s="7">
        <v>11.85</v>
      </c>
      <c r="H1360" s="7">
        <f t="shared" si="104"/>
        <v>386.89044710578833</v>
      </c>
      <c r="I1360" s="7">
        <f t="shared" si="105"/>
        <v>16.628665768463073</v>
      </c>
      <c r="J1360" s="7">
        <f t="shared" si="106"/>
        <v>31.121095921656682</v>
      </c>
      <c r="K1360" s="7">
        <f t="shared" si="103"/>
        <v>9.728056935665208</v>
      </c>
    </row>
    <row r="1361" spans="1:11" ht="12.75" x14ac:dyDescent="0.2">
      <c r="A1361" s="2">
        <v>1983.09</v>
      </c>
      <c r="B1361" s="7">
        <v>167.2</v>
      </c>
      <c r="C1361" s="7">
        <v>7</v>
      </c>
      <c r="D1361" s="7">
        <v>13.3</v>
      </c>
      <c r="E1361" s="7">
        <v>100.7</v>
      </c>
      <c r="F1361" s="7">
        <f t="shared" si="107"/>
        <v>1983.7083333332309</v>
      </c>
      <c r="G1361" s="7">
        <v>11.65</v>
      </c>
      <c r="H1361" s="7">
        <f t="shared" si="104"/>
        <v>396.34784905660371</v>
      </c>
      <c r="I1361" s="7">
        <f t="shared" si="105"/>
        <v>16.593510427010919</v>
      </c>
      <c r="J1361" s="7">
        <f t="shared" si="106"/>
        <v>31.527669811320749</v>
      </c>
      <c r="K1361" s="7">
        <f t="shared" si="103"/>
        <v>9.9842024580287756</v>
      </c>
    </row>
    <row r="1362" spans="1:11" ht="12.75" x14ac:dyDescent="0.2">
      <c r="A1362" s="2">
        <v>1983.1</v>
      </c>
      <c r="B1362" s="7">
        <v>167.7</v>
      </c>
      <c r="C1362" s="7">
        <v>7.03</v>
      </c>
      <c r="D1362" s="7">
        <v>13.5433</v>
      </c>
      <c r="E1362" s="7">
        <v>101</v>
      </c>
      <c r="F1362" s="7">
        <f t="shared" si="107"/>
        <v>1983.7916666665642</v>
      </c>
      <c r="G1362" s="7">
        <v>11.54</v>
      </c>
      <c r="H1362" s="7">
        <f t="shared" si="104"/>
        <v>396.35230841584149</v>
      </c>
      <c r="I1362" s="7">
        <f t="shared" si="105"/>
        <v>16.615126584158414</v>
      </c>
      <c r="J1362" s="7">
        <f t="shared" si="106"/>
        <v>32.009053181683164</v>
      </c>
      <c r="K1362" s="7">
        <f t="shared" ref="K1362:K1425" si="108">H1362/AVERAGE(J1242:J1361)</f>
        <v>10.003391799449622</v>
      </c>
    </row>
    <row r="1363" spans="1:11" ht="12.75" x14ac:dyDescent="0.2">
      <c r="A1363" s="2">
        <v>1983.11</v>
      </c>
      <c r="B1363" s="7">
        <v>165.2</v>
      </c>
      <c r="C1363" s="7">
        <v>7.06</v>
      </c>
      <c r="D1363" s="7">
        <v>13.7867</v>
      </c>
      <c r="E1363" s="7">
        <v>101.2</v>
      </c>
      <c r="F1363" s="7">
        <f t="shared" si="107"/>
        <v>1983.8749999998975</v>
      </c>
      <c r="G1363" s="7">
        <v>11.69</v>
      </c>
      <c r="H1363" s="7">
        <f t="shared" si="104"/>
        <v>389.67202964426866</v>
      </c>
      <c r="I1363" s="7">
        <f t="shared" si="105"/>
        <v>16.653054051383396</v>
      </c>
      <c r="J1363" s="7">
        <f t="shared" si="106"/>
        <v>32.519923553853751</v>
      </c>
      <c r="K1363" s="7">
        <f t="shared" si="108"/>
        <v>9.8535816493642781</v>
      </c>
    </row>
    <row r="1364" spans="1:11" ht="12.75" x14ac:dyDescent="0.2">
      <c r="A1364" s="2">
        <v>1983.12</v>
      </c>
      <c r="B1364" s="7">
        <v>164.4</v>
      </c>
      <c r="C1364" s="7">
        <v>7.09</v>
      </c>
      <c r="D1364" s="7">
        <v>14.03</v>
      </c>
      <c r="E1364" s="7">
        <v>101.3</v>
      </c>
      <c r="F1364" s="7">
        <f t="shared" si="107"/>
        <v>1983.9583333332307</v>
      </c>
      <c r="G1364" s="7">
        <v>11.83</v>
      </c>
      <c r="H1364" s="7">
        <f t="shared" si="104"/>
        <v>387.40218953603153</v>
      </c>
      <c r="I1364" s="7">
        <f t="shared" si="105"/>
        <v>16.707308538993086</v>
      </c>
      <c r="J1364" s="7">
        <f t="shared" si="106"/>
        <v>33.061147926949644</v>
      </c>
      <c r="K1364" s="7">
        <f t="shared" si="108"/>
        <v>9.8150109036086679</v>
      </c>
    </row>
    <row r="1365" spans="1:11" ht="12.75" x14ac:dyDescent="0.2">
      <c r="A1365" s="2">
        <v>1984.01</v>
      </c>
      <c r="B1365" s="7">
        <v>166.4</v>
      </c>
      <c r="C1365" s="7">
        <v>7.12</v>
      </c>
      <c r="D1365" s="7">
        <v>14.44</v>
      </c>
      <c r="E1365" s="7">
        <v>101.9</v>
      </c>
      <c r="F1365" s="7">
        <f t="shared" si="107"/>
        <v>1984.041666666564</v>
      </c>
      <c r="G1365" s="7">
        <v>11.67</v>
      </c>
      <c r="H1365" s="7">
        <f t="shared" si="104"/>
        <v>389.80628851815499</v>
      </c>
      <c r="I1365" s="7">
        <f t="shared" si="105"/>
        <v>16.679211383709518</v>
      </c>
      <c r="J1365" s="7">
        <f t="shared" si="106"/>
        <v>33.826939941118738</v>
      </c>
      <c r="K1365" s="7">
        <f t="shared" si="108"/>
        <v>9.8949318092025358</v>
      </c>
    </row>
    <row r="1366" spans="1:11" ht="12.75" x14ac:dyDescent="0.2">
      <c r="A1366" s="2">
        <v>1984.02</v>
      </c>
      <c r="B1366" s="7">
        <v>157.30000000000001</v>
      </c>
      <c r="C1366" s="7">
        <v>7.15</v>
      </c>
      <c r="D1366" s="7">
        <v>14.85</v>
      </c>
      <c r="E1366" s="7">
        <v>102.4</v>
      </c>
      <c r="F1366" s="7">
        <f t="shared" si="107"/>
        <v>1984.1249999998972</v>
      </c>
      <c r="G1366" s="7">
        <v>11.84</v>
      </c>
      <c r="H1366" s="7">
        <f t="shared" si="104"/>
        <v>366.68949560546866</v>
      </c>
      <c r="I1366" s="7">
        <f t="shared" si="105"/>
        <v>16.667704345703122</v>
      </c>
      <c r="J1366" s="7">
        <f t="shared" si="106"/>
        <v>34.617539794921868</v>
      </c>
      <c r="K1366" s="7">
        <f t="shared" si="108"/>
        <v>9.3245296457279849</v>
      </c>
    </row>
    <row r="1367" spans="1:11" ht="12.75" x14ac:dyDescent="0.2">
      <c r="A1367" s="2">
        <v>1984.03</v>
      </c>
      <c r="B1367" s="7">
        <v>157.4</v>
      </c>
      <c r="C1367" s="7">
        <v>7.18</v>
      </c>
      <c r="D1367" s="7">
        <v>15.26</v>
      </c>
      <c r="E1367" s="7">
        <v>102.6</v>
      </c>
      <c r="F1367" s="7">
        <f t="shared" si="107"/>
        <v>1984.2083333332305</v>
      </c>
      <c r="G1367" s="7">
        <v>12.32</v>
      </c>
      <c r="H1367" s="7">
        <f t="shared" si="104"/>
        <v>366.20736159844051</v>
      </c>
      <c r="I1367" s="7">
        <f t="shared" si="105"/>
        <v>16.705011793372318</v>
      </c>
      <c r="J1367" s="7">
        <f t="shared" si="106"/>
        <v>35.503966569200777</v>
      </c>
      <c r="K1367" s="7">
        <f t="shared" si="108"/>
        <v>9.3267470665082488</v>
      </c>
    </row>
    <row r="1368" spans="1:11" ht="12.75" x14ac:dyDescent="0.2">
      <c r="A1368" s="2">
        <v>1984.04</v>
      </c>
      <c r="B1368" s="7">
        <v>157.6</v>
      </c>
      <c r="C1368" s="7">
        <v>7.2233299999999998</v>
      </c>
      <c r="D1368" s="7">
        <v>15.5733</v>
      </c>
      <c r="E1368" s="7">
        <v>103.1</v>
      </c>
      <c r="F1368" s="7">
        <f t="shared" si="107"/>
        <v>1984.2916666665637</v>
      </c>
      <c r="G1368" s="7">
        <v>12.63</v>
      </c>
      <c r="H1368" s="7">
        <f t="shared" si="104"/>
        <v>364.89444422890392</v>
      </c>
      <c r="I1368" s="7">
        <f t="shared" si="105"/>
        <v>16.724320976091171</v>
      </c>
      <c r="J1368" s="7">
        <f t="shared" si="106"/>
        <v>36.057174164403484</v>
      </c>
      <c r="K1368" s="7">
        <f t="shared" si="108"/>
        <v>9.3056434045948269</v>
      </c>
    </row>
    <row r="1369" spans="1:11" ht="12.75" x14ac:dyDescent="0.2">
      <c r="A1369" s="2">
        <v>1984.05</v>
      </c>
      <c r="B1369" s="7">
        <v>156.6</v>
      </c>
      <c r="C1369" s="7">
        <v>7.2666700000000004</v>
      </c>
      <c r="D1369" s="7">
        <v>15.886699999999999</v>
      </c>
      <c r="E1369" s="7">
        <v>103.4</v>
      </c>
      <c r="F1369" s="7">
        <f t="shared" si="107"/>
        <v>1984.374999999897</v>
      </c>
      <c r="G1369" s="7">
        <v>13.41</v>
      </c>
      <c r="H1369" s="7">
        <f t="shared" si="104"/>
        <v>361.52715377176008</v>
      </c>
      <c r="I1369" s="7">
        <f t="shared" si="105"/>
        <v>16.775852634090906</v>
      </c>
      <c r="J1369" s="7">
        <f t="shared" si="106"/>
        <v>36.676075567214689</v>
      </c>
      <c r="K1369" s="7">
        <f t="shared" si="108"/>
        <v>9.2318318168960509</v>
      </c>
    </row>
    <row r="1370" spans="1:11" ht="12.75" x14ac:dyDescent="0.2">
      <c r="A1370" s="2">
        <v>1984.06</v>
      </c>
      <c r="B1370" s="7">
        <v>153.1</v>
      </c>
      <c r="C1370" s="7">
        <v>7.31</v>
      </c>
      <c r="D1370" s="7">
        <v>16.2</v>
      </c>
      <c r="E1370" s="7">
        <v>103.7</v>
      </c>
      <c r="F1370" s="7">
        <f t="shared" si="107"/>
        <v>1984.4583333332303</v>
      </c>
      <c r="G1370" s="7">
        <v>13.56</v>
      </c>
      <c r="H1370" s="7">
        <f t="shared" si="104"/>
        <v>352.42453664416576</v>
      </c>
      <c r="I1370" s="7">
        <f t="shared" si="105"/>
        <v>16.827063114754093</v>
      </c>
      <c r="J1370" s="7">
        <f t="shared" si="106"/>
        <v>37.291165863066531</v>
      </c>
      <c r="K1370" s="7">
        <f t="shared" si="108"/>
        <v>9.0101855122910095</v>
      </c>
    </row>
    <row r="1371" spans="1:11" ht="12.75" x14ac:dyDescent="0.2">
      <c r="A1371" s="2">
        <v>1984.07</v>
      </c>
      <c r="B1371" s="7">
        <v>151.1</v>
      </c>
      <c r="C1371" s="7">
        <v>7.3333300000000001</v>
      </c>
      <c r="D1371" s="7">
        <v>16.32</v>
      </c>
      <c r="E1371" s="7">
        <v>104.1</v>
      </c>
      <c r="F1371" s="7">
        <f t="shared" si="107"/>
        <v>1984.5416666665635</v>
      </c>
      <c r="G1371" s="7">
        <v>13.36</v>
      </c>
      <c r="H1371" s="7">
        <f t="shared" si="104"/>
        <v>346.48420220941392</v>
      </c>
      <c r="I1371" s="7">
        <f t="shared" si="105"/>
        <v>16.815903339433238</v>
      </c>
      <c r="J1371" s="7">
        <f t="shared" si="106"/>
        <v>37.423045533141206</v>
      </c>
      <c r="K1371" s="7">
        <f t="shared" si="108"/>
        <v>8.8683022140433003</v>
      </c>
    </row>
    <row r="1372" spans="1:11" ht="12.75" x14ac:dyDescent="0.2">
      <c r="A1372" s="2">
        <v>1984.08</v>
      </c>
      <c r="B1372" s="7">
        <v>164.4</v>
      </c>
      <c r="C1372" s="7">
        <v>7.3566700000000003</v>
      </c>
      <c r="D1372" s="7">
        <v>16.440000000000001</v>
      </c>
      <c r="E1372" s="7">
        <v>104.5</v>
      </c>
      <c r="F1372" s="7">
        <f t="shared" si="107"/>
        <v>1984.6249999998968</v>
      </c>
      <c r="G1372" s="7">
        <v>12.72</v>
      </c>
      <c r="H1372" s="7">
        <f t="shared" si="104"/>
        <v>375.53915598086121</v>
      </c>
      <c r="I1372" s="7">
        <f t="shared" si="105"/>
        <v>16.804851840813395</v>
      </c>
      <c r="J1372" s="7">
        <f t="shared" si="106"/>
        <v>37.553915598086121</v>
      </c>
      <c r="K1372" s="7">
        <f t="shared" si="108"/>
        <v>9.6230632573731718</v>
      </c>
    </row>
    <row r="1373" spans="1:11" ht="12.75" x14ac:dyDescent="0.2">
      <c r="A1373" s="2">
        <v>1984.09</v>
      </c>
      <c r="B1373" s="7">
        <v>166.1</v>
      </c>
      <c r="C1373" s="7">
        <v>7.38</v>
      </c>
      <c r="D1373" s="7">
        <v>16.559999999999999</v>
      </c>
      <c r="E1373" s="7">
        <v>105</v>
      </c>
      <c r="F1373" s="7">
        <f t="shared" si="107"/>
        <v>1984.70833333323</v>
      </c>
      <c r="G1373" s="7">
        <v>12.52</v>
      </c>
      <c r="H1373" s="7">
        <f t="shared" si="104"/>
        <v>377.61569476190471</v>
      </c>
      <c r="I1373" s="7">
        <f t="shared" si="105"/>
        <v>16.777867714285712</v>
      </c>
      <c r="J1373" s="7">
        <f t="shared" si="106"/>
        <v>37.647898285714277</v>
      </c>
      <c r="K1373" s="7">
        <f t="shared" si="108"/>
        <v>9.6873413136280853</v>
      </c>
    </row>
    <row r="1374" spans="1:11" ht="12.75" x14ac:dyDescent="0.2">
      <c r="A1374" s="2">
        <v>1984.1</v>
      </c>
      <c r="B1374" s="7">
        <v>164.8</v>
      </c>
      <c r="C1374" s="7">
        <v>7.43</v>
      </c>
      <c r="D1374" s="7">
        <v>16.5867</v>
      </c>
      <c r="E1374" s="7">
        <v>105.3</v>
      </c>
      <c r="F1374" s="7">
        <f t="shared" si="107"/>
        <v>1984.7916666665633</v>
      </c>
      <c r="G1374" s="7">
        <v>12.16</v>
      </c>
      <c r="H1374" s="7">
        <f t="shared" si="104"/>
        <v>373.59283570750233</v>
      </c>
      <c r="I1374" s="7">
        <f t="shared" si="105"/>
        <v>16.843414862298193</v>
      </c>
      <c r="J1374" s="7">
        <f t="shared" si="106"/>
        <v>37.60116679629629</v>
      </c>
      <c r="K1374" s="7">
        <f t="shared" si="108"/>
        <v>9.5950707030485045</v>
      </c>
    </row>
    <row r="1375" spans="1:11" ht="12.75" x14ac:dyDescent="0.2">
      <c r="A1375" s="2">
        <v>1984.11</v>
      </c>
      <c r="B1375" s="7">
        <v>166.3</v>
      </c>
      <c r="C1375" s="7">
        <v>7.48</v>
      </c>
      <c r="D1375" s="7">
        <v>16.613299999999999</v>
      </c>
      <c r="E1375" s="7">
        <v>105.3</v>
      </c>
      <c r="F1375" s="7">
        <f t="shared" si="107"/>
        <v>1984.8749999998965</v>
      </c>
      <c r="G1375" s="7">
        <v>11.57</v>
      </c>
      <c r="H1375" s="7">
        <f t="shared" si="104"/>
        <v>376.99325593542261</v>
      </c>
      <c r="I1375" s="7">
        <f t="shared" si="105"/>
        <v>16.95676220322887</v>
      </c>
      <c r="J1375" s="7">
        <f t="shared" si="106"/>
        <v>37.66146758167141</v>
      </c>
      <c r="K1375" s="7">
        <f t="shared" si="108"/>
        <v>9.6919732217830887</v>
      </c>
    </row>
    <row r="1376" spans="1:11" ht="12.75" x14ac:dyDescent="0.2">
      <c r="A1376" s="2">
        <v>1984.12</v>
      </c>
      <c r="B1376" s="7">
        <v>164.5</v>
      </c>
      <c r="C1376" s="7">
        <v>7.53</v>
      </c>
      <c r="D1376" s="7">
        <v>16.64</v>
      </c>
      <c r="E1376" s="7">
        <v>105.3</v>
      </c>
      <c r="F1376" s="7">
        <f t="shared" si="107"/>
        <v>1984.9583333332298</v>
      </c>
      <c r="G1376" s="7">
        <v>11.5</v>
      </c>
      <c r="H1376" s="7">
        <f t="shared" si="104"/>
        <v>372.91275166191826</v>
      </c>
      <c r="I1376" s="7">
        <f t="shared" si="105"/>
        <v>17.070109544159543</v>
      </c>
      <c r="J1376" s="7">
        <f t="shared" si="106"/>
        <v>37.721995061728393</v>
      </c>
      <c r="K1376" s="7">
        <f t="shared" si="108"/>
        <v>9.5950548011334575</v>
      </c>
    </row>
    <row r="1377" spans="1:11" ht="12.75" x14ac:dyDescent="0.2">
      <c r="A1377" s="2">
        <v>1985.01</v>
      </c>
      <c r="B1377" s="7">
        <v>171.6</v>
      </c>
      <c r="C1377" s="7">
        <v>7.5733300000000003</v>
      </c>
      <c r="D1377" s="7">
        <v>16.556699999999999</v>
      </c>
      <c r="E1377" s="7">
        <v>105.5</v>
      </c>
      <c r="F1377" s="7">
        <f t="shared" si="107"/>
        <v>1985.0416666665631</v>
      </c>
      <c r="G1377" s="7">
        <v>11.38</v>
      </c>
      <c r="H1377" s="7">
        <f t="shared" si="104"/>
        <v>388.2706180094786</v>
      </c>
      <c r="I1377" s="7">
        <f t="shared" si="105"/>
        <v>17.135789740616111</v>
      </c>
      <c r="J1377" s="7">
        <f t="shared" si="106"/>
        <v>37.462005484834116</v>
      </c>
      <c r="K1377" s="7">
        <f t="shared" si="108"/>
        <v>9.9970011777304535</v>
      </c>
    </row>
    <row r="1378" spans="1:11" ht="12.75" x14ac:dyDescent="0.2">
      <c r="A1378" s="2">
        <v>1985.02</v>
      </c>
      <c r="B1378" s="7">
        <v>180.9</v>
      </c>
      <c r="C1378" s="7">
        <v>7.6166700000000001</v>
      </c>
      <c r="D1378" s="7">
        <v>16.473299999999998</v>
      </c>
      <c r="E1378" s="7">
        <v>106</v>
      </c>
      <c r="F1378" s="7">
        <f t="shared" si="107"/>
        <v>1985.1249999998963</v>
      </c>
      <c r="G1378" s="7">
        <v>11.51</v>
      </c>
      <c r="H1378" s="7">
        <f t="shared" si="104"/>
        <v>407.38253349056595</v>
      </c>
      <c r="I1378" s="7">
        <f t="shared" si="105"/>
        <v>17.152561201556601</v>
      </c>
      <c r="J1378" s="7">
        <f t="shared" si="106"/>
        <v>37.097483078773571</v>
      </c>
      <c r="K1378" s="7">
        <f t="shared" si="108"/>
        <v>10.494935172607081</v>
      </c>
    </row>
    <row r="1379" spans="1:11" ht="12.75" x14ac:dyDescent="0.2">
      <c r="A1379" s="2">
        <v>1985.03</v>
      </c>
      <c r="B1379" s="7">
        <v>179.4</v>
      </c>
      <c r="C1379" s="7">
        <v>7.66</v>
      </c>
      <c r="D1379" s="7">
        <v>16.39</v>
      </c>
      <c r="E1379" s="7">
        <v>106.4</v>
      </c>
      <c r="F1379" s="7">
        <f t="shared" si="107"/>
        <v>1985.2083333332296</v>
      </c>
      <c r="G1379" s="7">
        <v>11.86</v>
      </c>
      <c r="H1379" s="7">
        <f t="shared" si="104"/>
        <v>402.48575469924805</v>
      </c>
      <c r="I1379" s="7">
        <f t="shared" si="105"/>
        <v>17.185289191729321</v>
      </c>
      <c r="J1379" s="7">
        <f t="shared" si="106"/>
        <v>36.771134445488713</v>
      </c>
      <c r="K1379" s="7">
        <f t="shared" si="108"/>
        <v>10.373217214924734</v>
      </c>
    </row>
    <row r="1380" spans="1:11" ht="12.75" x14ac:dyDescent="0.2">
      <c r="A1380" s="2">
        <v>1985.04</v>
      </c>
      <c r="B1380" s="7">
        <v>180.6</v>
      </c>
      <c r="C1380" s="7">
        <v>7.6866700000000003</v>
      </c>
      <c r="D1380" s="7">
        <v>16.13</v>
      </c>
      <c r="E1380" s="7">
        <v>106.9</v>
      </c>
      <c r="F1380" s="7">
        <f t="shared" si="107"/>
        <v>1985.2916666665628</v>
      </c>
      <c r="G1380" s="7">
        <v>11.43</v>
      </c>
      <c r="H1380" s="7">
        <f t="shared" si="104"/>
        <v>403.28284097287178</v>
      </c>
      <c r="I1380" s="7">
        <f t="shared" si="105"/>
        <v>17.16446353942937</v>
      </c>
      <c r="J1380" s="7">
        <f t="shared" si="106"/>
        <v>36.018561599625805</v>
      </c>
      <c r="K1380" s="7">
        <f t="shared" si="108"/>
        <v>10.397118719816822</v>
      </c>
    </row>
    <row r="1381" spans="1:11" ht="12.75" x14ac:dyDescent="0.2">
      <c r="A1381" s="2">
        <v>1985.05</v>
      </c>
      <c r="B1381" s="7">
        <v>184.9</v>
      </c>
      <c r="C1381" s="7">
        <v>7.71333</v>
      </c>
      <c r="D1381" s="7">
        <v>15.87</v>
      </c>
      <c r="E1381" s="7">
        <v>107.3</v>
      </c>
      <c r="F1381" s="7">
        <f t="shared" si="107"/>
        <v>1985.3749999998961</v>
      </c>
      <c r="G1381" s="7">
        <v>10.85</v>
      </c>
      <c r="H1381" s="7">
        <f t="shared" si="104"/>
        <v>411.34563420316863</v>
      </c>
      <c r="I1381" s="7">
        <f t="shared" si="105"/>
        <v>17.159787023625348</v>
      </c>
      <c r="J1381" s="7">
        <f t="shared" si="106"/>
        <v>35.305869198508844</v>
      </c>
      <c r="K1381" s="7">
        <f t="shared" si="108"/>
        <v>10.608120467860099</v>
      </c>
    </row>
    <row r="1382" spans="1:11" ht="12.75" x14ac:dyDescent="0.2">
      <c r="A1382" s="2">
        <v>1985.06</v>
      </c>
      <c r="B1382" s="7">
        <v>188.9</v>
      </c>
      <c r="C1382" s="7">
        <v>7.74</v>
      </c>
      <c r="D1382" s="7">
        <v>15.61</v>
      </c>
      <c r="E1382" s="7">
        <v>107.6</v>
      </c>
      <c r="F1382" s="7">
        <f t="shared" si="107"/>
        <v>1985.4583333332293</v>
      </c>
      <c r="G1382" s="7">
        <v>10.16</v>
      </c>
      <c r="H1382" s="7">
        <f t="shared" si="104"/>
        <v>419.07271886617093</v>
      </c>
      <c r="I1382" s="7">
        <f t="shared" si="105"/>
        <v>17.171110873605947</v>
      </c>
      <c r="J1382" s="7">
        <f t="shared" si="106"/>
        <v>34.630625418215608</v>
      </c>
      <c r="K1382" s="7">
        <f t="shared" si="108"/>
        <v>10.810049845861215</v>
      </c>
    </row>
    <row r="1383" spans="1:11" ht="12.75" x14ac:dyDescent="0.2">
      <c r="A1383" s="2">
        <v>1985.07</v>
      </c>
      <c r="B1383" s="7">
        <v>192.5</v>
      </c>
      <c r="C1383" s="7">
        <v>7.7733299999999996</v>
      </c>
      <c r="D1383" s="7">
        <v>15.4833</v>
      </c>
      <c r="E1383" s="7">
        <v>107.8</v>
      </c>
      <c r="F1383" s="7">
        <f t="shared" si="107"/>
        <v>1985.5416666665626</v>
      </c>
      <c r="G1383" s="7">
        <v>10.31</v>
      </c>
      <c r="H1383" s="7">
        <f t="shared" si="104"/>
        <v>426.26696428571421</v>
      </c>
      <c r="I1383" s="7">
        <f t="shared" si="105"/>
        <v>17.213058605148419</v>
      </c>
      <c r="J1383" s="7">
        <f t="shared" si="106"/>
        <v>34.285814483766231</v>
      </c>
      <c r="K1383" s="7">
        <f t="shared" si="108"/>
        <v>10.997563956793382</v>
      </c>
    </row>
    <row r="1384" spans="1:11" ht="12.75" x14ac:dyDescent="0.2">
      <c r="A1384" s="2">
        <v>1985.08</v>
      </c>
      <c r="B1384" s="7">
        <v>188.3</v>
      </c>
      <c r="C1384" s="7">
        <v>7.8066700000000004</v>
      </c>
      <c r="D1384" s="7">
        <v>15.3567</v>
      </c>
      <c r="E1384" s="7">
        <v>108</v>
      </c>
      <c r="F1384" s="7">
        <f t="shared" si="107"/>
        <v>1985.6249999998959</v>
      </c>
      <c r="G1384" s="7">
        <v>10.33</v>
      </c>
      <c r="H1384" s="7">
        <f t="shared" si="104"/>
        <v>416.19443379629627</v>
      </c>
      <c r="I1384" s="7">
        <f t="shared" si="105"/>
        <v>17.254873077453702</v>
      </c>
      <c r="J1384" s="7">
        <f t="shared" si="106"/>
        <v>33.942501654166662</v>
      </c>
      <c r="K1384" s="7">
        <f t="shared" si="108"/>
        <v>10.738799808877284</v>
      </c>
    </row>
    <row r="1385" spans="1:11" ht="12.75" x14ac:dyDescent="0.2">
      <c r="A1385" s="2">
        <v>1985.09</v>
      </c>
      <c r="B1385" s="7">
        <v>184.1</v>
      </c>
      <c r="C1385" s="7">
        <v>7.84</v>
      </c>
      <c r="D1385" s="7">
        <v>15.23</v>
      </c>
      <c r="E1385" s="7">
        <v>108.3</v>
      </c>
      <c r="F1385" s="7">
        <f t="shared" si="107"/>
        <v>1985.7083333332291</v>
      </c>
      <c r="G1385" s="7">
        <v>10.37</v>
      </c>
      <c r="H1385" s="7">
        <f t="shared" si="104"/>
        <v>405.78410849492144</v>
      </c>
      <c r="I1385" s="7">
        <f t="shared" si="105"/>
        <v>17.280539981532776</v>
      </c>
      <c r="J1385" s="7">
        <f t="shared" si="106"/>
        <v>33.569212234533701</v>
      </c>
      <c r="K1385" s="7">
        <f t="shared" si="108"/>
        <v>10.471234661697553</v>
      </c>
    </row>
    <row r="1386" spans="1:11" ht="12.75" x14ac:dyDescent="0.2">
      <c r="A1386" s="2">
        <v>1985.1</v>
      </c>
      <c r="B1386" s="7">
        <v>186.2</v>
      </c>
      <c r="C1386" s="7">
        <v>7.86</v>
      </c>
      <c r="D1386" s="7">
        <v>15.023300000000001</v>
      </c>
      <c r="E1386" s="7">
        <v>108.7</v>
      </c>
      <c r="F1386" s="7">
        <f t="shared" si="107"/>
        <v>1985.7916666665624</v>
      </c>
      <c r="G1386" s="7">
        <v>10.24</v>
      </c>
      <c r="H1386" s="7">
        <f t="shared" si="104"/>
        <v>408.90256577736881</v>
      </c>
      <c r="I1386" s="7">
        <f t="shared" si="105"/>
        <v>17.260870929162831</v>
      </c>
      <c r="J1386" s="7">
        <f t="shared" si="106"/>
        <v>32.991761097976074</v>
      </c>
      <c r="K1386" s="7">
        <f t="shared" si="108"/>
        <v>10.552516982943752</v>
      </c>
    </row>
    <row r="1387" spans="1:11" ht="12.75" x14ac:dyDescent="0.2">
      <c r="A1387" s="2">
        <v>1985.11</v>
      </c>
      <c r="B1387" s="7">
        <v>197.5</v>
      </c>
      <c r="C1387" s="7">
        <v>7.88</v>
      </c>
      <c r="D1387" s="7">
        <v>14.816700000000001</v>
      </c>
      <c r="E1387" s="7">
        <v>109</v>
      </c>
      <c r="F1387" s="7">
        <f t="shared" si="107"/>
        <v>1985.8749999998956</v>
      </c>
      <c r="G1387" s="7">
        <v>9.7799999999999994</v>
      </c>
      <c r="H1387" s="7">
        <f t="shared" si="104"/>
        <v>432.52409403669719</v>
      </c>
      <c r="I1387" s="7">
        <f t="shared" si="105"/>
        <v>17.257163853211004</v>
      </c>
      <c r="J1387" s="7">
        <f t="shared" si="106"/>
        <v>32.448505033486235</v>
      </c>
      <c r="K1387" s="7">
        <f t="shared" si="108"/>
        <v>11.16461112866747</v>
      </c>
    </row>
    <row r="1388" spans="1:11" ht="12.75" x14ac:dyDescent="0.2">
      <c r="A1388" s="2">
        <v>1985.12</v>
      </c>
      <c r="B1388" s="7">
        <v>207.3</v>
      </c>
      <c r="C1388" s="7">
        <v>7.9</v>
      </c>
      <c r="D1388" s="7">
        <v>14.61</v>
      </c>
      <c r="E1388" s="7">
        <v>109.3</v>
      </c>
      <c r="F1388" s="7">
        <f t="shared" si="107"/>
        <v>1985.9583333332289</v>
      </c>
      <c r="G1388" s="7">
        <v>9.26</v>
      </c>
      <c r="H1388" s="7">
        <f t="shared" si="104"/>
        <v>452.73997575480325</v>
      </c>
      <c r="I1388" s="7">
        <f t="shared" si="105"/>
        <v>17.253477127172918</v>
      </c>
      <c r="J1388" s="7">
        <f t="shared" si="106"/>
        <v>31.908012763037508</v>
      </c>
      <c r="K1388" s="7">
        <f t="shared" si="108"/>
        <v>11.690521474467602</v>
      </c>
    </row>
    <row r="1389" spans="1:11" ht="12.75" x14ac:dyDescent="0.2">
      <c r="A1389" s="2">
        <v>1986.01</v>
      </c>
      <c r="B1389" s="7">
        <v>208.2</v>
      </c>
      <c r="C1389" s="7">
        <v>7.94</v>
      </c>
      <c r="D1389" s="7">
        <v>14.58</v>
      </c>
      <c r="E1389" s="7">
        <v>109.6</v>
      </c>
      <c r="F1389" s="7">
        <f t="shared" si="107"/>
        <v>1986.0416666665622</v>
      </c>
      <c r="G1389" s="7">
        <v>9.19</v>
      </c>
      <c r="H1389" s="7">
        <f t="shared" si="104"/>
        <v>453.46092974452546</v>
      </c>
      <c r="I1389" s="7">
        <f t="shared" si="105"/>
        <v>17.293370711678833</v>
      </c>
      <c r="J1389" s="7">
        <f t="shared" si="106"/>
        <v>31.755333120437953</v>
      </c>
      <c r="K1389" s="7">
        <f t="shared" si="108"/>
        <v>11.715007584487987</v>
      </c>
    </row>
    <row r="1390" spans="1:11" ht="12.75" x14ac:dyDescent="0.2">
      <c r="A1390" s="2">
        <v>1986.02</v>
      </c>
      <c r="B1390" s="7">
        <v>219.4</v>
      </c>
      <c r="C1390" s="7">
        <v>7.98</v>
      </c>
      <c r="D1390" s="7">
        <v>14.55</v>
      </c>
      <c r="E1390" s="7">
        <v>109.3</v>
      </c>
      <c r="F1390" s="7">
        <f t="shared" si="107"/>
        <v>1986.1249999998954</v>
      </c>
      <c r="G1390" s="7">
        <v>8.6999999999999993</v>
      </c>
      <c r="H1390" s="7">
        <f t="shared" si="104"/>
        <v>479.16618755718201</v>
      </c>
      <c r="I1390" s="7">
        <f t="shared" si="105"/>
        <v>17.428195882891124</v>
      </c>
      <c r="J1390" s="7">
        <f t="shared" si="106"/>
        <v>31.776973696248856</v>
      </c>
      <c r="K1390" s="7">
        <f t="shared" si="108"/>
        <v>12.388219099418126</v>
      </c>
    </row>
    <row r="1391" spans="1:11" ht="12.75" x14ac:dyDescent="0.2">
      <c r="A1391" s="2">
        <v>1986.03</v>
      </c>
      <c r="B1391" s="7">
        <v>232.3</v>
      </c>
      <c r="C1391" s="7">
        <v>8.02</v>
      </c>
      <c r="D1391" s="7">
        <v>14.52</v>
      </c>
      <c r="E1391" s="7">
        <v>108.8</v>
      </c>
      <c r="F1391" s="7">
        <f t="shared" si="107"/>
        <v>1986.2083333332287</v>
      </c>
      <c r="G1391" s="7">
        <v>7.78</v>
      </c>
      <c r="H1391" s="7">
        <f t="shared" si="104"/>
        <v>509.67111075367643</v>
      </c>
      <c r="I1391" s="7">
        <f t="shared" si="105"/>
        <v>17.596049540441172</v>
      </c>
      <c r="J1391" s="7">
        <f t="shared" si="106"/>
        <v>31.857186948529403</v>
      </c>
      <c r="K1391" s="7">
        <f t="shared" si="108"/>
        <v>13.18902298153272</v>
      </c>
    </row>
    <row r="1392" spans="1:11" ht="12.75" x14ac:dyDescent="0.2">
      <c r="A1392" s="2">
        <v>1986.04</v>
      </c>
      <c r="B1392" s="7">
        <v>238</v>
      </c>
      <c r="C1392" s="7">
        <v>8.0466700000000007</v>
      </c>
      <c r="D1392" s="7">
        <v>14.583299999999999</v>
      </c>
      <c r="E1392" s="7">
        <v>108.6</v>
      </c>
      <c r="F1392" s="7">
        <f t="shared" si="107"/>
        <v>1986.2916666665619</v>
      </c>
      <c r="G1392" s="7">
        <v>7.3</v>
      </c>
      <c r="H1392" s="7">
        <f t="shared" si="104"/>
        <v>523.13868324125224</v>
      </c>
      <c r="I1392" s="7">
        <f t="shared" si="105"/>
        <v>17.687077093600369</v>
      </c>
      <c r="J1392" s="7">
        <f t="shared" si="106"/>
        <v>32.054993106353585</v>
      </c>
      <c r="K1392" s="7">
        <f t="shared" si="108"/>
        <v>13.552504172869481</v>
      </c>
    </row>
    <row r="1393" spans="1:11" ht="12.75" x14ac:dyDescent="0.2">
      <c r="A1393" s="2">
        <v>1986.05</v>
      </c>
      <c r="B1393" s="7">
        <v>238.5</v>
      </c>
      <c r="C1393" s="7">
        <v>8.0733300000000003</v>
      </c>
      <c r="D1393" s="7">
        <v>14.646699999999999</v>
      </c>
      <c r="E1393" s="7">
        <v>108.9</v>
      </c>
      <c r="F1393" s="7">
        <f t="shared" si="107"/>
        <v>1986.3749999998952</v>
      </c>
      <c r="G1393" s="7">
        <v>7.71</v>
      </c>
      <c r="H1393" s="7">
        <f t="shared" si="104"/>
        <v>522.79353305785105</v>
      </c>
      <c r="I1393" s="7">
        <f t="shared" si="105"/>
        <v>17.696791254683191</v>
      </c>
      <c r="J1393" s="7">
        <f t="shared" si="106"/>
        <v>32.105660547750219</v>
      </c>
      <c r="K1393" s="7">
        <f t="shared" si="108"/>
        <v>13.560046199232341</v>
      </c>
    </row>
    <row r="1394" spans="1:11" ht="12.75" x14ac:dyDescent="0.2">
      <c r="A1394" s="2">
        <v>1986.06</v>
      </c>
      <c r="B1394" s="7">
        <v>245.3</v>
      </c>
      <c r="C1394" s="7">
        <v>8.1</v>
      </c>
      <c r="D1394" s="7">
        <v>14.71</v>
      </c>
      <c r="E1394" s="7">
        <v>109.5</v>
      </c>
      <c r="F1394" s="7">
        <f t="shared" si="107"/>
        <v>1986.4583333332284</v>
      </c>
      <c r="G1394" s="7">
        <v>7.8</v>
      </c>
      <c r="H1394" s="7">
        <f t="shared" si="104"/>
        <v>534.75287990867582</v>
      </c>
      <c r="I1394" s="7">
        <f t="shared" si="105"/>
        <v>17.657963013698627</v>
      </c>
      <c r="J1394" s="7">
        <f t="shared" si="106"/>
        <v>32.067732831050222</v>
      </c>
      <c r="K1394" s="7">
        <f t="shared" si="108"/>
        <v>13.888688626457125</v>
      </c>
    </row>
    <row r="1395" spans="1:11" ht="12.75" x14ac:dyDescent="0.2">
      <c r="A1395" s="2">
        <v>1986.07</v>
      </c>
      <c r="B1395" s="7">
        <v>240.2</v>
      </c>
      <c r="C1395" s="7">
        <v>8.1433300000000006</v>
      </c>
      <c r="D1395" s="7">
        <v>14.7567</v>
      </c>
      <c r="E1395" s="7">
        <v>109.5</v>
      </c>
      <c r="F1395" s="7">
        <f t="shared" si="107"/>
        <v>1986.5416666665617</v>
      </c>
      <c r="G1395" s="7">
        <v>7.3</v>
      </c>
      <c r="H1395" s="7">
        <f t="shared" si="104"/>
        <v>523.63490319634684</v>
      </c>
      <c r="I1395" s="7">
        <f t="shared" si="105"/>
        <v>17.752422215844746</v>
      </c>
      <c r="J1395" s="7">
        <f t="shared" si="106"/>
        <v>32.169538617808215</v>
      </c>
      <c r="K1395" s="7">
        <f t="shared" si="108"/>
        <v>13.619995534083806</v>
      </c>
    </row>
    <row r="1396" spans="1:11" ht="12.75" x14ac:dyDescent="0.2">
      <c r="A1396" s="2">
        <v>1986.08</v>
      </c>
      <c r="B1396" s="7">
        <v>245</v>
      </c>
      <c r="C1396" s="7">
        <v>8.1866699999999994</v>
      </c>
      <c r="D1396" s="7">
        <v>14.8033</v>
      </c>
      <c r="E1396" s="7">
        <v>109.7</v>
      </c>
      <c r="F1396" s="7">
        <f t="shared" si="107"/>
        <v>1986.624999999895</v>
      </c>
      <c r="G1396" s="7">
        <v>7.17</v>
      </c>
      <c r="H1396" s="7">
        <f t="shared" si="104"/>
        <v>533.12513673655417</v>
      </c>
      <c r="I1396" s="7">
        <f t="shared" si="105"/>
        <v>17.814365563947124</v>
      </c>
      <c r="J1396" s="7">
        <f t="shared" si="106"/>
        <v>32.212291170009109</v>
      </c>
      <c r="K1396" s="7">
        <f t="shared" si="108"/>
        <v>13.887667550866059</v>
      </c>
    </row>
    <row r="1397" spans="1:11" ht="12.75" x14ac:dyDescent="0.2">
      <c r="A1397" s="2">
        <v>1986.09</v>
      </c>
      <c r="B1397" s="7">
        <v>238.3</v>
      </c>
      <c r="C1397" s="7">
        <v>8.23</v>
      </c>
      <c r="D1397" s="7">
        <v>14.85</v>
      </c>
      <c r="E1397" s="7">
        <v>110.2</v>
      </c>
      <c r="F1397" s="7">
        <f t="shared" si="107"/>
        <v>1986.7083333332282</v>
      </c>
      <c r="G1397" s="7">
        <v>7.45</v>
      </c>
      <c r="H1397" s="7">
        <f t="shared" si="104"/>
        <v>516.19304764065328</v>
      </c>
      <c r="I1397" s="7">
        <f t="shared" si="105"/>
        <v>17.827397323048999</v>
      </c>
      <c r="J1397" s="7">
        <f t="shared" si="106"/>
        <v>32.167296506352081</v>
      </c>
      <c r="K1397" s="7">
        <f t="shared" si="108"/>
        <v>13.46731431297713</v>
      </c>
    </row>
    <row r="1398" spans="1:11" ht="12.75" x14ac:dyDescent="0.2">
      <c r="A1398" s="2">
        <v>1986.1</v>
      </c>
      <c r="B1398" s="7">
        <v>237.4</v>
      </c>
      <c r="C1398" s="7">
        <v>8.2466699999999999</v>
      </c>
      <c r="D1398" s="7">
        <v>14.726699999999999</v>
      </c>
      <c r="E1398" s="7">
        <v>110.3</v>
      </c>
      <c r="F1398" s="7">
        <f t="shared" si="107"/>
        <v>1986.7916666665615</v>
      </c>
      <c r="G1398" s="7">
        <v>7.43</v>
      </c>
      <c r="H1398" s="7">
        <f t="shared" si="104"/>
        <v>513.77729193109701</v>
      </c>
      <c r="I1398" s="7">
        <f t="shared" si="105"/>
        <v>17.847311626155935</v>
      </c>
      <c r="J1398" s="7">
        <f t="shared" si="106"/>
        <v>31.871289153671796</v>
      </c>
      <c r="K1398" s="7">
        <f t="shared" si="108"/>
        <v>13.425918860857363</v>
      </c>
    </row>
    <row r="1399" spans="1:11" ht="12.75" x14ac:dyDescent="0.2">
      <c r="A1399" s="2">
        <v>1986.11</v>
      </c>
      <c r="B1399" s="7">
        <v>245.1</v>
      </c>
      <c r="C1399" s="7">
        <v>8.2633299999999998</v>
      </c>
      <c r="D1399" s="7">
        <v>14.603300000000001</v>
      </c>
      <c r="E1399" s="7">
        <v>110.4</v>
      </c>
      <c r="F1399" s="7">
        <f t="shared" si="107"/>
        <v>1986.8749999998947</v>
      </c>
      <c r="G1399" s="7">
        <v>7.25</v>
      </c>
      <c r="H1399" s="7">
        <f t="shared" si="104"/>
        <v>529.96103668478247</v>
      </c>
      <c r="I1399" s="7">
        <f t="shared" si="105"/>
        <v>17.867168230389488</v>
      </c>
      <c r="J1399" s="7">
        <f t="shared" si="106"/>
        <v>31.575601823822456</v>
      </c>
      <c r="K1399" s="7">
        <f t="shared" si="108"/>
        <v>13.872985596138607</v>
      </c>
    </row>
    <row r="1400" spans="1:11" ht="12.75" x14ac:dyDescent="0.2">
      <c r="A1400" s="2">
        <v>1986.12</v>
      </c>
      <c r="B1400" s="7">
        <v>248.6</v>
      </c>
      <c r="C1400" s="7">
        <v>8.2799999999999994</v>
      </c>
      <c r="D1400" s="7">
        <v>14.48</v>
      </c>
      <c r="E1400" s="7">
        <v>110.5</v>
      </c>
      <c r="F1400" s="7">
        <f t="shared" si="107"/>
        <v>1986.958333333228</v>
      </c>
      <c r="G1400" s="7">
        <v>7.11</v>
      </c>
      <c r="H1400" s="7">
        <f t="shared" si="104"/>
        <v>537.0423683257917</v>
      </c>
      <c r="I1400" s="7">
        <f t="shared" si="105"/>
        <v>17.887010497737553</v>
      </c>
      <c r="J1400" s="7">
        <f t="shared" si="106"/>
        <v>31.28066570135746</v>
      </c>
      <c r="K1400" s="7">
        <f t="shared" si="108"/>
        <v>14.085139814743313</v>
      </c>
    </row>
    <row r="1401" spans="1:11" ht="12.75" x14ac:dyDescent="0.2">
      <c r="A1401" s="2">
        <v>1987.01</v>
      </c>
      <c r="B1401" s="7">
        <v>264.5</v>
      </c>
      <c r="C1401" s="7">
        <v>8.3000000000000007</v>
      </c>
      <c r="D1401" s="7">
        <v>14.6867</v>
      </c>
      <c r="E1401" s="7">
        <v>111.2</v>
      </c>
      <c r="F1401" s="7">
        <f t="shared" si="107"/>
        <v>1987.0416666665612</v>
      </c>
      <c r="G1401" s="7">
        <v>7.08</v>
      </c>
      <c r="H1401" s="7">
        <f t="shared" si="104"/>
        <v>567.79372976618697</v>
      </c>
      <c r="I1401" s="7">
        <f t="shared" si="105"/>
        <v>17.817345773381295</v>
      </c>
      <c r="J1401" s="7">
        <f t="shared" si="106"/>
        <v>31.527471345773375</v>
      </c>
      <c r="K1401" s="7">
        <f t="shared" si="108"/>
        <v>14.922208103718951</v>
      </c>
    </row>
    <row r="1402" spans="1:11" ht="12.75" x14ac:dyDescent="0.2">
      <c r="A1402" s="2">
        <v>1987.02</v>
      </c>
      <c r="B1402" s="7">
        <v>280.89999999999998</v>
      </c>
      <c r="C1402" s="7">
        <v>8.32</v>
      </c>
      <c r="D1402" s="7">
        <v>14.8933</v>
      </c>
      <c r="E1402" s="7">
        <v>111.6</v>
      </c>
      <c r="F1402" s="7">
        <f t="shared" si="107"/>
        <v>1987.1249999998945</v>
      </c>
      <c r="G1402" s="7">
        <v>7.25</v>
      </c>
      <c r="H1402" s="7">
        <f t="shared" si="104"/>
        <v>600.83780062724009</v>
      </c>
      <c r="I1402" s="7">
        <f t="shared" si="105"/>
        <v>17.796263799283153</v>
      </c>
      <c r="J1402" s="7">
        <f t="shared" si="106"/>
        <v>31.85638168772401</v>
      </c>
      <c r="K1402" s="7">
        <f t="shared" si="108"/>
        <v>15.822318142836464</v>
      </c>
    </row>
    <row r="1403" spans="1:11" ht="12.75" x14ac:dyDescent="0.2">
      <c r="A1403" s="2">
        <v>1987.03</v>
      </c>
      <c r="B1403" s="7">
        <v>292.5</v>
      </c>
      <c r="C1403" s="7">
        <v>8.34</v>
      </c>
      <c r="D1403" s="7">
        <v>15.1</v>
      </c>
      <c r="E1403" s="7">
        <v>112.1</v>
      </c>
      <c r="F1403" s="7">
        <f t="shared" si="107"/>
        <v>1987.2083333332278</v>
      </c>
      <c r="G1403" s="7">
        <v>7.25</v>
      </c>
      <c r="H1403" s="7">
        <f t="shared" si="104"/>
        <v>622.85931088313998</v>
      </c>
      <c r="I1403" s="7">
        <f t="shared" si="105"/>
        <v>17.759475735950041</v>
      </c>
      <c r="J1403" s="7">
        <f t="shared" si="106"/>
        <v>32.154446476360391</v>
      </c>
      <c r="K1403" s="7">
        <f t="shared" si="108"/>
        <v>16.433343976069931</v>
      </c>
    </row>
    <row r="1404" spans="1:11" ht="12.75" x14ac:dyDescent="0.2">
      <c r="A1404" s="2">
        <v>1987.04</v>
      </c>
      <c r="B1404" s="7">
        <v>289.3</v>
      </c>
      <c r="C1404" s="7">
        <v>8.4</v>
      </c>
      <c r="D1404" s="7">
        <v>14.8733</v>
      </c>
      <c r="E1404" s="7">
        <v>112.7</v>
      </c>
      <c r="F1404" s="7">
        <f t="shared" si="107"/>
        <v>1987.291666666561</v>
      </c>
      <c r="G1404" s="7">
        <v>8.02</v>
      </c>
      <c r="H1404" s="7">
        <f t="shared" si="104"/>
        <v>612.76538021295471</v>
      </c>
      <c r="I1404" s="7">
        <f t="shared" si="105"/>
        <v>17.792012422360244</v>
      </c>
      <c r="J1404" s="7">
        <f t="shared" si="106"/>
        <v>31.503087900177455</v>
      </c>
      <c r="K1404" s="7">
        <f t="shared" si="108"/>
        <v>16.196534453220892</v>
      </c>
    </row>
    <row r="1405" spans="1:11" ht="12.75" x14ac:dyDescent="0.2">
      <c r="A1405" s="2">
        <v>1987.05</v>
      </c>
      <c r="B1405" s="7">
        <v>289.10000000000002</v>
      </c>
      <c r="C1405" s="7">
        <v>8.4600000000000009</v>
      </c>
      <c r="D1405" s="7">
        <v>14.646699999999999</v>
      </c>
      <c r="E1405" s="7">
        <v>113.1</v>
      </c>
      <c r="F1405" s="7">
        <f t="shared" si="107"/>
        <v>1987.3749999998943</v>
      </c>
      <c r="G1405" s="7">
        <v>8.61</v>
      </c>
      <c r="H1405" s="7">
        <f t="shared" si="104"/>
        <v>610.17609593280281</v>
      </c>
      <c r="I1405" s="7">
        <f t="shared" si="105"/>
        <v>17.855723872679047</v>
      </c>
      <c r="J1405" s="7">
        <f t="shared" si="106"/>
        <v>30.913407901414672</v>
      </c>
      <c r="K1405" s="7">
        <f t="shared" si="108"/>
        <v>16.16031195265575</v>
      </c>
    </row>
    <row r="1406" spans="1:11" ht="12.75" x14ac:dyDescent="0.2">
      <c r="A1406" s="2">
        <v>1987.06</v>
      </c>
      <c r="B1406" s="7">
        <v>301.39999999999998</v>
      </c>
      <c r="C1406" s="7">
        <v>8.52</v>
      </c>
      <c r="D1406" s="7">
        <v>14.42</v>
      </c>
      <c r="E1406" s="7">
        <v>113.5</v>
      </c>
      <c r="F1406" s="7">
        <f t="shared" si="107"/>
        <v>1987.4583333332275</v>
      </c>
      <c r="G1406" s="7">
        <v>8.4</v>
      </c>
      <c r="H1406" s="7">
        <f t="shared" si="104"/>
        <v>633.89465462555063</v>
      </c>
      <c r="I1406" s="7">
        <f t="shared" si="105"/>
        <v>17.918986255506603</v>
      </c>
      <c r="J1406" s="7">
        <f t="shared" si="106"/>
        <v>30.327673920704843</v>
      </c>
      <c r="K1406" s="7">
        <f t="shared" si="108"/>
        <v>16.825207307878728</v>
      </c>
    </row>
    <row r="1407" spans="1:11" ht="12.75" x14ac:dyDescent="0.2">
      <c r="A1407" s="2">
        <v>1987.07</v>
      </c>
      <c r="B1407" s="7">
        <v>310.10000000000002</v>
      </c>
      <c r="C1407" s="7">
        <v>8.5666700000000002</v>
      </c>
      <c r="D1407" s="7">
        <v>14.9</v>
      </c>
      <c r="E1407" s="7">
        <v>113.8</v>
      </c>
      <c r="F1407" s="7">
        <f t="shared" si="107"/>
        <v>1987.5416666665608</v>
      </c>
      <c r="G1407" s="7">
        <v>8.4499999999999993</v>
      </c>
      <c r="H1407" s="7">
        <f t="shared" si="104"/>
        <v>650.47289938488564</v>
      </c>
      <c r="I1407" s="7">
        <f t="shared" si="105"/>
        <v>17.969644221133567</v>
      </c>
      <c r="J1407" s="7">
        <f t="shared" si="106"/>
        <v>31.254583040421789</v>
      </c>
      <c r="K1407" s="7">
        <f t="shared" si="108"/>
        <v>17.306004390512232</v>
      </c>
    </row>
    <row r="1408" spans="1:11" ht="12.75" x14ac:dyDescent="0.2">
      <c r="A1408" s="2">
        <v>1987.08</v>
      </c>
      <c r="B1408" s="7">
        <v>329.4</v>
      </c>
      <c r="C1408" s="7">
        <v>8.6133299999999995</v>
      </c>
      <c r="D1408" s="7">
        <v>15.38</v>
      </c>
      <c r="E1408" s="7">
        <v>114.4</v>
      </c>
      <c r="F1408" s="7">
        <f t="shared" si="107"/>
        <v>1987.624999999894</v>
      </c>
      <c r="G1408" s="7">
        <v>8.76</v>
      </c>
      <c r="H1408" s="7">
        <f t="shared" si="104"/>
        <v>687.33312325174813</v>
      </c>
      <c r="I1408" s="7">
        <f t="shared" si="105"/>
        <v>17.972759594711533</v>
      </c>
      <c r="J1408" s="7">
        <f t="shared" si="106"/>
        <v>32.092238723776219</v>
      </c>
      <c r="K1408" s="7">
        <f t="shared" si="108"/>
        <v>18.326907245856351</v>
      </c>
    </row>
    <row r="1409" spans="1:11" ht="12.75" x14ac:dyDescent="0.2">
      <c r="A1409" s="2">
        <v>1987.09</v>
      </c>
      <c r="B1409" s="7">
        <v>318.7</v>
      </c>
      <c r="C1409" s="7">
        <v>8.66</v>
      </c>
      <c r="D1409" s="7">
        <v>15.86</v>
      </c>
      <c r="E1409" s="7">
        <v>115</v>
      </c>
      <c r="F1409" s="7">
        <f t="shared" si="107"/>
        <v>1987.7083333332273</v>
      </c>
      <c r="G1409" s="7">
        <v>9.42</v>
      </c>
      <c r="H1409" s="7">
        <f t="shared" si="104"/>
        <v>661.53667521739123</v>
      </c>
      <c r="I1409" s="7">
        <f t="shared" si="105"/>
        <v>17.975863217391304</v>
      </c>
      <c r="J1409" s="7">
        <f t="shared" si="106"/>
        <v>32.921153652173906</v>
      </c>
      <c r="K1409" s="7">
        <f t="shared" si="108"/>
        <v>17.675620449938229</v>
      </c>
    </row>
    <row r="1410" spans="1:11" ht="12.75" x14ac:dyDescent="0.2">
      <c r="A1410" s="2">
        <v>1987.1</v>
      </c>
      <c r="B1410" s="7">
        <v>280.2</v>
      </c>
      <c r="C1410" s="7">
        <v>8.7100000000000009</v>
      </c>
      <c r="D1410" s="7">
        <v>16.406700000000001</v>
      </c>
      <c r="E1410" s="7">
        <v>115.3</v>
      </c>
      <c r="F1410" s="7">
        <f t="shared" si="107"/>
        <v>1987.7916666665606</v>
      </c>
      <c r="G1410" s="7">
        <v>9.52</v>
      </c>
      <c r="H1410" s="7">
        <f t="shared" si="104"/>
        <v>580.10756201214213</v>
      </c>
      <c r="I1410" s="7">
        <f t="shared" si="105"/>
        <v>18.032608369470946</v>
      </c>
      <c r="J1410" s="7">
        <f t="shared" si="106"/>
        <v>33.967347386383345</v>
      </c>
      <c r="K1410" s="7">
        <f t="shared" si="108"/>
        <v>15.530055563627316</v>
      </c>
    </row>
    <row r="1411" spans="1:11" ht="12.75" x14ac:dyDescent="0.2">
      <c r="A1411" s="2">
        <v>1987.11</v>
      </c>
      <c r="B1411" s="7">
        <v>245</v>
      </c>
      <c r="C1411" s="7">
        <v>8.76</v>
      </c>
      <c r="D1411" s="7">
        <v>16.953299999999999</v>
      </c>
      <c r="E1411" s="7">
        <v>115.4</v>
      </c>
      <c r="F1411" s="7">
        <f t="shared" si="107"/>
        <v>1987.8749999998938</v>
      </c>
      <c r="G1411" s="7">
        <v>8.86</v>
      </c>
      <c r="H1411" s="7">
        <f t="shared" si="104"/>
        <v>506.79226603119577</v>
      </c>
      <c r="I1411" s="7">
        <f t="shared" si="105"/>
        <v>18.120409185441936</v>
      </c>
      <c r="J1411" s="7">
        <f t="shared" si="106"/>
        <v>35.068576831455793</v>
      </c>
      <c r="K1411" s="7">
        <f t="shared" si="108"/>
        <v>13.590885143189091</v>
      </c>
    </row>
    <row r="1412" spans="1:11" ht="12.75" x14ac:dyDescent="0.2">
      <c r="A1412" s="2">
        <v>1987.12</v>
      </c>
      <c r="B1412" s="7">
        <v>241</v>
      </c>
      <c r="C1412" s="7">
        <v>8.81</v>
      </c>
      <c r="D1412" s="7">
        <v>17.5</v>
      </c>
      <c r="E1412" s="7">
        <v>115.4</v>
      </c>
      <c r="F1412" s="7">
        <f t="shared" si="107"/>
        <v>1987.9583333332271</v>
      </c>
      <c r="G1412" s="7">
        <v>8.99</v>
      </c>
      <c r="H1412" s="7">
        <f t="shared" si="104"/>
        <v>498.51810658578842</v>
      </c>
      <c r="I1412" s="7">
        <f t="shared" si="105"/>
        <v>18.223836178509529</v>
      </c>
      <c r="J1412" s="7">
        <f t="shared" si="106"/>
        <v>36.19944757365684</v>
      </c>
      <c r="K1412" s="7">
        <f t="shared" si="108"/>
        <v>13.389028514426963</v>
      </c>
    </row>
    <row r="1413" spans="1:11" ht="12.75" x14ac:dyDescent="0.2">
      <c r="A1413" s="2">
        <v>1988.01</v>
      </c>
      <c r="B1413" s="7">
        <v>250.5</v>
      </c>
      <c r="C1413" s="7">
        <v>8.8566699999999994</v>
      </c>
      <c r="D1413" s="7">
        <v>17.863299999999999</v>
      </c>
      <c r="E1413" s="7">
        <v>115.7</v>
      </c>
      <c r="F1413" s="7">
        <f t="shared" si="107"/>
        <v>1988.0416666665603</v>
      </c>
      <c r="G1413" s="7">
        <v>8.67</v>
      </c>
      <c r="H1413" s="7">
        <f t="shared" si="104"/>
        <v>516.82566767502146</v>
      </c>
      <c r="I1413" s="7">
        <f t="shared" si="105"/>
        <v>18.272871800907513</v>
      </c>
      <c r="J1413" s="7">
        <f t="shared" si="106"/>
        <v>36.8551375224719</v>
      </c>
      <c r="K1413" s="7">
        <f t="shared" si="108"/>
        <v>13.898336683569136</v>
      </c>
    </row>
    <row r="1414" spans="1:11" ht="12.75" x14ac:dyDescent="0.2">
      <c r="A1414" s="2">
        <v>1988.02</v>
      </c>
      <c r="B1414" s="7">
        <v>258.10000000000002</v>
      </c>
      <c r="C1414" s="7">
        <v>8.9033300000000004</v>
      </c>
      <c r="D1414" s="7">
        <v>18.226700000000001</v>
      </c>
      <c r="E1414" s="7">
        <v>116</v>
      </c>
      <c r="F1414" s="7">
        <f t="shared" si="107"/>
        <v>1988.1249999998936</v>
      </c>
      <c r="G1414" s="7">
        <v>8.2100000000000009</v>
      </c>
      <c r="H1414" s="7">
        <f t="shared" si="104"/>
        <v>531.12863749999997</v>
      </c>
      <c r="I1414" s="7">
        <f t="shared" si="105"/>
        <v>18.321633212370685</v>
      </c>
      <c r="J1414" s="7">
        <f t="shared" si="106"/>
        <v>37.507641755603444</v>
      </c>
      <c r="K1414" s="7">
        <f t="shared" si="108"/>
        <v>14.298270962469525</v>
      </c>
    </row>
    <row r="1415" spans="1:11" ht="12.75" x14ac:dyDescent="0.2">
      <c r="A1415" s="2">
        <v>1988.03</v>
      </c>
      <c r="B1415" s="7">
        <v>265.7</v>
      </c>
      <c r="C1415" s="7">
        <v>8.9499999999999993</v>
      </c>
      <c r="D1415" s="7">
        <v>18.59</v>
      </c>
      <c r="E1415" s="7">
        <v>116.5</v>
      </c>
      <c r="F1415" s="7">
        <f t="shared" si="107"/>
        <v>1988.2083333332268</v>
      </c>
      <c r="G1415" s="7">
        <v>8.3699999999999992</v>
      </c>
      <c r="H1415" s="7">
        <f t="shared" si="104"/>
        <v>544.42158068669517</v>
      </c>
      <c r="I1415" s="7">
        <f t="shared" si="105"/>
        <v>18.338626824034332</v>
      </c>
      <c r="J1415" s="7">
        <f t="shared" si="106"/>
        <v>38.091069570815449</v>
      </c>
      <c r="K1415" s="7">
        <f t="shared" si="108"/>
        <v>14.66894681110346</v>
      </c>
    </row>
    <row r="1416" spans="1:11" ht="12.75" x14ac:dyDescent="0.2">
      <c r="A1416" s="2">
        <v>1988.04</v>
      </c>
      <c r="B1416" s="7">
        <v>262.60000000000002</v>
      </c>
      <c r="C1416" s="7">
        <v>9.0433299999999992</v>
      </c>
      <c r="D1416" s="7">
        <v>19.616700000000002</v>
      </c>
      <c r="E1416" s="7">
        <v>117.1</v>
      </c>
      <c r="F1416" s="7">
        <f t="shared" si="107"/>
        <v>1988.2916666665601</v>
      </c>
      <c r="G1416" s="7">
        <v>8.7200000000000006</v>
      </c>
      <c r="H1416" s="7">
        <f t="shared" si="104"/>
        <v>535.3126789069172</v>
      </c>
      <c r="I1416" s="7">
        <f t="shared" si="105"/>
        <v>18.434917016524334</v>
      </c>
      <c r="J1416" s="7">
        <f t="shared" si="106"/>
        <v>39.988835599060629</v>
      </c>
      <c r="K1416" s="7">
        <f t="shared" si="108"/>
        <v>14.433316420838946</v>
      </c>
    </row>
    <row r="1417" spans="1:11" ht="12.75" x14ac:dyDescent="0.2">
      <c r="A1417" s="2">
        <v>1988.05</v>
      </c>
      <c r="B1417" s="7">
        <v>256.10000000000002</v>
      </c>
      <c r="C1417" s="7">
        <v>9.1366700000000005</v>
      </c>
      <c r="D1417" s="7">
        <v>20.6433</v>
      </c>
      <c r="E1417" s="7">
        <v>117.5</v>
      </c>
      <c r="F1417" s="7">
        <f t="shared" si="107"/>
        <v>1988.3749999998934</v>
      </c>
      <c r="G1417" s="7">
        <v>9.09</v>
      </c>
      <c r="H1417" s="7">
        <f t="shared" si="104"/>
        <v>520.28513148936167</v>
      </c>
      <c r="I1417" s="7">
        <f t="shared" si="105"/>
        <v>18.561786615872339</v>
      </c>
      <c r="J1417" s="7">
        <f t="shared" si="106"/>
        <v>41.938313373191477</v>
      </c>
      <c r="K1417" s="7">
        <f t="shared" si="108"/>
        <v>14.031891348027774</v>
      </c>
    </row>
    <row r="1418" spans="1:11" ht="12.75" x14ac:dyDescent="0.2">
      <c r="A1418" s="2">
        <v>1988.06</v>
      </c>
      <c r="B1418" s="7">
        <v>270.7</v>
      </c>
      <c r="C1418" s="7">
        <v>9.23</v>
      </c>
      <c r="D1418" s="7">
        <v>21.67</v>
      </c>
      <c r="E1418" s="7">
        <v>118</v>
      </c>
      <c r="F1418" s="7">
        <f t="shared" si="107"/>
        <v>1988.4583333332266</v>
      </c>
      <c r="G1418" s="7">
        <v>8.92</v>
      </c>
      <c r="H1418" s="7">
        <f t="shared" ref="H1418:H1481" si="109">B1418*$E$1743/E1418</f>
        <v>547.6157766949151</v>
      </c>
      <c r="I1418" s="7">
        <f t="shared" ref="I1418:I1481" si="110">C1418*$E$1743/E1418</f>
        <v>18.671938008474577</v>
      </c>
      <c r="J1418" s="7">
        <f t="shared" ref="J1418:J1481" si="111">D1418*$E$1743/E1418</f>
        <v>43.837583601694917</v>
      </c>
      <c r="K1418" s="7">
        <f t="shared" si="108"/>
        <v>14.766468647879613</v>
      </c>
    </row>
    <row r="1419" spans="1:11" ht="12.75" x14ac:dyDescent="0.2">
      <c r="A1419" s="2">
        <v>1988.07</v>
      </c>
      <c r="B1419" s="7">
        <v>269.10000000000002</v>
      </c>
      <c r="C1419" s="7">
        <v>9.3066700000000004</v>
      </c>
      <c r="D1419" s="7">
        <v>22.023299999999999</v>
      </c>
      <c r="E1419" s="7">
        <v>118.5</v>
      </c>
      <c r="F1419" s="7">
        <f t="shared" ref="F1419:F1482" si="112">F1418+1/12</f>
        <v>1988.5416666665599</v>
      </c>
      <c r="G1419" s="7">
        <v>9.06</v>
      </c>
      <c r="H1419" s="7">
        <f t="shared" si="109"/>
        <v>542.08207974683535</v>
      </c>
      <c r="I1419" s="7">
        <f t="shared" si="110"/>
        <v>18.747599513628689</v>
      </c>
      <c r="J1419" s="7">
        <f t="shared" si="111"/>
        <v>44.364311656962016</v>
      </c>
      <c r="K1419" s="7">
        <f t="shared" si="108"/>
        <v>14.608315717522096</v>
      </c>
    </row>
    <row r="1420" spans="1:11" ht="12.75" x14ac:dyDescent="0.2">
      <c r="A1420" s="2">
        <v>1988.08</v>
      </c>
      <c r="B1420" s="7">
        <v>263.7</v>
      </c>
      <c r="C1420" s="7">
        <v>9.3833300000000008</v>
      </c>
      <c r="D1420" s="7">
        <v>22.3767</v>
      </c>
      <c r="E1420" s="7">
        <v>119</v>
      </c>
      <c r="F1420" s="7">
        <f t="shared" si="112"/>
        <v>1988.6249999998931</v>
      </c>
      <c r="G1420" s="7">
        <v>9.26</v>
      </c>
      <c r="H1420" s="7">
        <f t="shared" si="109"/>
        <v>528.97222815126042</v>
      </c>
      <c r="I1420" s="7">
        <f t="shared" si="110"/>
        <v>18.822605148193276</v>
      </c>
      <c r="J1420" s="7">
        <f t="shared" si="111"/>
        <v>44.886814022268901</v>
      </c>
      <c r="K1420" s="7">
        <f t="shared" si="108"/>
        <v>14.244946310675649</v>
      </c>
    </row>
    <row r="1421" spans="1:11" ht="12.75" x14ac:dyDescent="0.2">
      <c r="A1421" s="2">
        <v>1988.09</v>
      </c>
      <c r="B1421" s="7">
        <v>268</v>
      </c>
      <c r="C1421" s="7">
        <v>9.4600000000000009</v>
      </c>
      <c r="D1421" s="7">
        <v>22.73</v>
      </c>
      <c r="E1421" s="7">
        <v>119.8</v>
      </c>
      <c r="F1421" s="7">
        <f t="shared" si="112"/>
        <v>1988.7083333332264</v>
      </c>
      <c r="G1421" s="7">
        <v>8.98</v>
      </c>
      <c r="H1421" s="7">
        <f t="shared" si="109"/>
        <v>534.00789649415685</v>
      </c>
      <c r="I1421" s="7">
        <f t="shared" si="110"/>
        <v>18.849681719532551</v>
      </c>
      <c r="J1421" s="7">
        <f t="shared" si="111"/>
        <v>45.291042863105169</v>
      </c>
      <c r="K1421" s="7">
        <f t="shared" si="108"/>
        <v>14.369428776140161</v>
      </c>
    </row>
    <row r="1422" spans="1:11" ht="12.75" x14ac:dyDescent="0.2">
      <c r="A1422" s="2">
        <v>1988.1</v>
      </c>
      <c r="B1422" s="7">
        <v>277.39999999999998</v>
      </c>
      <c r="C1422" s="7">
        <v>9.5500000000000007</v>
      </c>
      <c r="D1422" s="7">
        <v>23.0733</v>
      </c>
      <c r="E1422" s="7">
        <v>120.2</v>
      </c>
      <c r="F1422" s="7">
        <f t="shared" si="112"/>
        <v>1988.7916666665596</v>
      </c>
      <c r="G1422" s="7">
        <v>8.8000000000000007</v>
      </c>
      <c r="H1422" s="7">
        <f t="shared" si="109"/>
        <v>550.89862978369365</v>
      </c>
      <c r="I1422" s="7">
        <f t="shared" si="110"/>
        <v>18.965688227953407</v>
      </c>
      <c r="J1422" s="7">
        <f t="shared" si="111"/>
        <v>45.822095726705477</v>
      </c>
      <c r="K1422" s="7">
        <f t="shared" si="108"/>
        <v>14.811450153277725</v>
      </c>
    </row>
    <row r="1423" spans="1:11" ht="12.75" x14ac:dyDescent="0.2">
      <c r="A1423" s="2">
        <v>1988.11</v>
      </c>
      <c r="B1423" s="7">
        <v>271</v>
      </c>
      <c r="C1423" s="7">
        <v>9.64</v>
      </c>
      <c r="D1423" s="7">
        <v>23.416699999999999</v>
      </c>
      <c r="E1423" s="7">
        <v>120.3</v>
      </c>
      <c r="F1423" s="7">
        <f t="shared" si="112"/>
        <v>1988.8749999998929</v>
      </c>
      <c r="G1423" s="7">
        <v>8.9600000000000009</v>
      </c>
      <c r="H1423" s="7">
        <f t="shared" si="109"/>
        <v>537.74126766417282</v>
      </c>
      <c r="I1423" s="7">
        <f t="shared" si="110"/>
        <v>19.128508561928513</v>
      </c>
      <c r="J1423" s="7">
        <f t="shared" si="111"/>
        <v>46.465409381961749</v>
      </c>
      <c r="K1423" s="7">
        <f t="shared" si="108"/>
        <v>14.445530680872888</v>
      </c>
    </row>
    <row r="1424" spans="1:11" ht="12.75" x14ac:dyDescent="0.2">
      <c r="A1424" s="2">
        <v>1988.12</v>
      </c>
      <c r="B1424" s="7">
        <v>276.5</v>
      </c>
      <c r="C1424" s="7">
        <v>9.73</v>
      </c>
      <c r="D1424" s="7">
        <v>23.76</v>
      </c>
      <c r="E1424" s="7">
        <v>120.5</v>
      </c>
      <c r="F1424" s="7">
        <f t="shared" si="112"/>
        <v>1988.9583333332262</v>
      </c>
      <c r="G1424" s="7">
        <v>9.11</v>
      </c>
      <c r="H1424" s="7">
        <f t="shared" si="109"/>
        <v>547.74420539419077</v>
      </c>
      <c r="I1424" s="7">
        <f t="shared" si="110"/>
        <v>19.275049253112034</v>
      </c>
      <c r="J1424" s="7">
        <f t="shared" si="111"/>
        <v>47.068362821576756</v>
      </c>
      <c r="K1424" s="7">
        <f t="shared" si="108"/>
        <v>14.702086748571995</v>
      </c>
    </row>
    <row r="1425" spans="1:11" ht="12.75" x14ac:dyDescent="0.2">
      <c r="A1425" s="2">
        <v>1989.01</v>
      </c>
      <c r="B1425" s="7">
        <v>285.39999999999998</v>
      </c>
      <c r="C1425" s="7">
        <v>9.8133300000000006</v>
      </c>
      <c r="D1425" s="7">
        <v>24.16</v>
      </c>
      <c r="E1425" s="7">
        <v>121.1</v>
      </c>
      <c r="F1425" s="7">
        <f t="shared" si="112"/>
        <v>1989.0416666665594</v>
      </c>
      <c r="G1425" s="7">
        <v>9.09</v>
      </c>
      <c r="H1425" s="7">
        <f t="shared" si="109"/>
        <v>562.57383402146968</v>
      </c>
      <c r="I1425" s="7">
        <f t="shared" si="110"/>
        <v>19.343807577497934</v>
      </c>
      <c r="J1425" s="7">
        <f t="shared" si="111"/>
        <v>47.623629397192396</v>
      </c>
      <c r="K1425" s="7">
        <f t="shared" si="108"/>
        <v>15.088005641018665</v>
      </c>
    </row>
    <row r="1426" spans="1:11" ht="12.75" x14ac:dyDescent="0.2">
      <c r="A1426" s="2">
        <v>1989.02</v>
      </c>
      <c r="B1426" s="7">
        <v>294</v>
      </c>
      <c r="C1426" s="7">
        <v>9.8966700000000003</v>
      </c>
      <c r="D1426" s="7">
        <v>24.56</v>
      </c>
      <c r="E1426" s="7">
        <v>121.6</v>
      </c>
      <c r="F1426" s="7">
        <f t="shared" si="112"/>
        <v>1989.1249999998927</v>
      </c>
      <c r="G1426" s="7">
        <v>9.17</v>
      </c>
      <c r="H1426" s="7">
        <f t="shared" si="109"/>
        <v>577.14303453947366</v>
      </c>
      <c r="I1426" s="7">
        <f t="shared" si="110"/>
        <v>19.427871277672693</v>
      </c>
      <c r="J1426" s="7">
        <f t="shared" si="111"/>
        <v>48.213037171052626</v>
      </c>
      <c r="K1426" s="7">
        <f t="shared" ref="K1426:K1489" si="113">H1426/AVERAGE(J1306:J1425)</f>
        <v>15.466992035089266</v>
      </c>
    </row>
    <row r="1427" spans="1:11" ht="12.75" x14ac:dyDescent="0.2">
      <c r="A1427" s="2">
        <v>1989.03</v>
      </c>
      <c r="B1427" s="7">
        <v>292.7</v>
      </c>
      <c r="C1427" s="7">
        <v>9.98</v>
      </c>
      <c r="D1427" s="7">
        <v>24.96</v>
      </c>
      <c r="E1427" s="7">
        <v>122.3</v>
      </c>
      <c r="F1427" s="7">
        <f t="shared" si="112"/>
        <v>1989.2083333332259</v>
      </c>
      <c r="G1427" s="7">
        <v>9.36</v>
      </c>
      <c r="H1427" s="7">
        <f t="shared" si="109"/>
        <v>571.30229476696638</v>
      </c>
      <c r="I1427" s="7">
        <f t="shared" si="110"/>
        <v>19.479319787408013</v>
      </c>
      <c r="J1427" s="7">
        <f t="shared" si="111"/>
        <v>48.717817825020433</v>
      </c>
      <c r="K1427" s="7">
        <f t="shared" si="113"/>
        <v>15.298901476006117</v>
      </c>
    </row>
    <row r="1428" spans="1:11" ht="12.75" x14ac:dyDescent="0.2">
      <c r="A1428" s="2">
        <v>1989.04</v>
      </c>
      <c r="B1428" s="7">
        <v>302.3</v>
      </c>
      <c r="C1428" s="7">
        <v>10.0867</v>
      </c>
      <c r="D1428" s="7">
        <v>25.046700000000001</v>
      </c>
      <c r="E1428" s="7">
        <v>123.1</v>
      </c>
      <c r="F1428" s="7">
        <f t="shared" si="112"/>
        <v>1989.2916666665592</v>
      </c>
      <c r="G1428" s="7">
        <v>9.18</v>
      </c>
      <c r="H1428" s="7">
        <f t="shared" si="109"/>
        <v>586.20537652315181</v>
      </c>
      <c r="I1428" s="7">
        <f t="shared" si="110"/>
        <v>19.559635366774977</v>
      </c>
      <c r="J1428" s="7">
        <f t="shared" si="111"/>
        <v>48.569335772948818</v>
      </c>
      <c r="K1428" s="7">
        <f t="shared" si="113"/>
        <v>15.686673359016208</v>
      </c>
    </row>
    <row r="1429" spans="1:11" ht="12.75" x14ac:dyDescent="0.2">
      <c r="A1429" s="2">
        <v>1989.05</v>
      </c>
      <c r="B1429" s="7">
        <v>313.89999999999998</v>
      </c>
      <c r="C1429" s="7">
        <v>10.193300000000001</v>
      </c>
      <c r="D1429" s="7">
        <v>25.133299999999998</v>
      </c>
      <c r="E1429" s="7">
        <v>123.8</v>
      </c>
      <c r="F1429" s="7">
        <f t="shared" si="112"/>
        <v>1989.3749999998925</v>
      </c>
      <c r="G1429" s="7">
        <v>8.86</v>
      </c>
      <c r="H1429" s="7">
        <f t="shared" si="109"/>
        <v>605.25777100161542</v>
      </c>
      <c r="I1429" s="7">
        <f t="shared" si="110"/>
        <v>19.654584380856218</v>
      </c>
      <c r="J1429" s="7">
        <f t="shared" si="111"/>
        <v>48.461692054523418</v>
      </c>
      <c r="K1429" s="7">
        <f t="shared" si="113"/>
        <v>16.186282079507013</v>
      </c>
    </row>
    <row r="1430" spans="1:11" ht="12.75" x14ac:dyDescent="0.2">
      <c r="A1430" s="2">
        <v>1989.06</v>
      </c>
      <c r="B1430" s="7">
        <v>323.7</v>
      </c>
      <c r="C1430" s="7">
        <v>10.3</v>
      </c>
      <c r="D1430" s="7">
        <v>25.22</v>
      </c>
      <c r="E1430" s="7">
        <v>124.1</v>
      </c>
      <c r="F1430" s="7">
        <f t="shared" si="112"/>
        <v>1989.4583333332257</v>
      </c>
      <c r="G1430" s="7">
        <v>8.2799999999999994</v>
      </c>
      <c r="H1430" s="7">
        <f t="shared" si="109"/>
        <v>622.64516639806607</v>
      </c>
      <c r="I1430" s="7">
        <f t="shared" si="110"/>
        <v>19.812311442385173</v>
      </c>
      <c r="J1430" s="7">
        <f t="shared" si="111"/>
        <v>48.511310153102329</v>
      </c>
      <c r="K1430" s="7">
        <f t="shared" si="113"/>
        <v>16.64183080726572</v>
      </c>
    </row>
    <row r="1431" spans="1:11" ht="12.75" x14ac:dyDescent="0.2">
      <c r="A1431" s="2">
        <v>1989.07</v>
      </c>
      <c r="B1431" s="7">
        <v>331.9</v>
      </c>
      <c r="C1431" s="7">
        <v>10.423299999999999</v>
      </c>
      <c r="D1431" s="7">
        <v>24.71</v>
      </c>
      <c r="E1431" s="7">
        <v>124.4</v>
      </c>
      <c r="F1431" s="7">
        <f t="shared" si="112"/>
        <v>1989.541666666559</v>
      </c>
      <c r="G1431" s="7">
        <v>8.02</v>
      </c>
      <c r="H1431" s="7">
        <f t="shared" si="109"/>
        <v>636.87848110932453</v>
      </c>
      <c r="I1431" s="7">
        <f t="shared" si="110"/>
        <v>20.001131280948549</v>
      </c>
      <c r="J1431" s="7">
        <f t="shared" si="111"/>
        <v>47.415689268488734</v>
      </c>
      <c r="K1431" s="7">
        <f t="shared" si="113"/>
        <v>17.013332622124906</v>
      </c>
    </row>
    <row r="1432" spans="1:11" ht="12.75" x14ac:dyDescent="0.2">
      <c r="A1432" s="2">
        <v>1989.08</v>
      </c>
      <c r="B1432" s="7">
        <v>346.6</v>
      </c>
      <c r="C1432" s="7">
        <v>10.5467</v>
      </c>
      <c r="D1432" s="7">
        <v>24.2</v>
      </c>
      <c r="E1432" s="7">
        <v>124.6</v>
      </c>
      <c r="F1432" s="7">
        <f t="shared" si="112"/>
        <v>1989.6249999998922</v>
      </c>
      <c r="G1432" s="7">
        <v>8.11</v>
      </c>
      <c r="H1432" s="7">
        <f t="shared" si="109"/>
        <v>664.01856099518454</v>
      </c>
      <c r="I1432" s="7">
        <f t="shared" si="110"/>
        <v>20.205437268459065</v>
      </c>
      <c r="J1432" s="7">
        <f t="shared" si="111"/>
        <v>46.362519261637239</v>
      </c>
      <c r="K1432" s="7">
        <f t="shared" si="113"/>
        <v>17.734173247696031</v>
      </c>
    </row>
    <row r="1433" spans="1:11" ht="12.75" x14ac:dyDescent="0.2">
      <c r="A1433" s="2">
        <v>1989.09</v>
      </c>
      <c r="B1433" s="7">
        <v>347.3</v>
      </c>
      <c r="C1433" s="7">
        <v>10.67</v>
      </c>
      <c r="D1433" s="7">
        <v>23.69</v>
      </c>
      <c r="E1433" s="7">
        <v>125</v>
      </c>
      <c r="F1433" s="7">
        <f t="shared" si="112"/>
        <v>1989.7083333332255</v>
      </c>
      <c r="G1433" s="7">
        <v>8.19</v>
      </c>
      <c r="H1433" s="7">
        <f t="shared" si="109"/>
        <v>663.23047479999991</v>
      </c>
      <c r="I1433" s="7">
        <f t="shared" si="110"/>
        <v>20.376242919999996</v>
      </c>
      <c r="J1433" s="7">
        <f t="shared" si="111"/>
        <v>45.240224439999999</v>
      </c>
      <c r="K1433" s="7">
        <f t="shared" si="113"/>
        <v>17.714142573927553</v>
      </c>
    </row>
    <row r="1434" spans="1:11" ht="12.75" x14ac:dyDescent="0.2">
      <c r="A1434" s="2">
        <v>1989.1</v>
      </c>
      <c r="B1434" s="7">
        <v>347.4</v>
      </c>
      <c r="C1434" s="7">
        <v>10.7967</v>
      </c>
      <c r="D1434" s="7">
        <v>23.4267</v>
      </c>
      <c r="E1434" s="7">
        <v>125.6</v>
      </c>
      <c r="F1434" s="7">
        <f t="shared" si="112"/>
        <v>1989.7916666665587</v>
      </c>
      <c r="G1434" s="7">
        <v>8.01</v>
      </c>
      <c r="H1434" s="7">
        <f t="shared" si="109"/>
        <v>660.25223168789796</v>
      </c>
      <c r="I1434" s="7">
        <f t="shared" si="110"/>
        <v>20.519704288614644</v>
      </c>
      <c r="J1434" s="7">
        <f t="shared" si="111"/>
        <v>44.523693022691077</v>
      </c>
      <c r="K1434" s="7">
        <f t="shared" si="113"/>
        <v>17.640776043979436</v>
      </c>
    </row>
    <row r="1435" spans="1:11" ht="12.75" x14ac:dyDescent="0.2">
      <c r="A1435" s="2">
        <v>1989.11</v>
      </c>
      <c r="B1435" s="7">
        <v>340.2</v>
      </c>
      <c r="C1435" s="7">
        <v>10.923299999999999</v>
      </c>
      <c r="D1435" s="7">
        <v>23.1633</v>
      </c>
      <c r="E1435" s="7">
        <v>125.9</v>
      </c>
      <c r="F1435" s="7">
        <f t="shared" si="112"/>
        <v>1989.874999999892</v>
      </c>
      <c r="G1435" s="7">
        <v>7.87</v>
      </c>
      <c r="H1435" s="7">
        <f t="shared" si="109"/>
        <v>645.02757664813328</v>
      </c>
      <c r="I1435" s="7">
        <f t="shared" si="110"/>
        <v>20.710845761318502</v>
      </c>
      <c r="J1435" s="7">
        <f t="shared" si="111"/>
        <v>43.918187143367746</v>
      </c>
      <c r="K1435" s="7">
        <f t="shared" si="113"/>
        <v>17.242293179135526</v>
      </c>
    </row>
    <row r="1436" spans="1:11" ht="12.75" x14ac:dyDescent="0.2">
      <c r="A1436" s="2">
        <v>1989.12</v>
      </c>
      <c r="B1436" s="7">
        <v>348.6</v>
      </c>
      <c r="C1436" s="7">
        <v>11.05</v>
      </c>
      <c r="D1436" s="7">
        <v>22.9</v>
      </c>
      <c r="E1436" s="7">
        <v>126.1</v>
      </c>
      <c r="F1436" s="7">
        <f t="shared" si="112"/>
        <v>1989.9583333332253</v>
      </c>
      <c r="G1436" s="7">
        <v>7.84</v>
      </c>
      <c r="H1436" s="7">
        <f t="shared" si="109"/>
        <v>659.90588183980969</v>
      </c>
      <c r="I1436" s="7">
        <f t="shared" si="110"/>
        <v>20.917842783505154</v>
      </c>
      <c r="J1436" s="7">
        <f t="shared" si="111"/>
        <v>43.350099524187144</v>
      </c>
      <c r="K1436" s="7">
        <f t="shared" si="113"/>
        <v>17.650134972665917</v>
      </c>
    </row>
    <row r="1437" spans="1:11" ht="12.75" x14ac:dyDescent="0.2">
      <c r="A1437" s="2">
        <v>1990.01</v>
      </c>
      <c r="B1437" s="7">
        <v>339.97</v>
      </c>
      <c r="C1437" s="7">
        <v>11.14</v>
      </c>
      <c r="D1437" s="7">
        <v>22.49</v>
      </c>
      <c r="E1437" s="7">
        <v>127.4</v>
      </c>
      <c r="F1437" s="7">
        <f t="shared" si="112"/>
        <v>1990.0416666665585</v>
      </c>
      <c r="G1437" s="7">
        <v>8.2100000000000009</v>
      </c>
      <c r="H1437" s="7">
        <f t="shared" si="109"/>
        <v>637.00210922291978</v>
      </c>
      <c r="I1437" s="7">
        <f t="shared" si="110"/>
        <v>20.873028492935635</v>
      </c>
      <c r="J1437" s="7">
        <f t="shared" si="111"/>
        <v>42.139534183673462</v>
      </c>
      <c r="K1437" s="7">
        <f t="shared" si="113"/>
        <v>17.048552339675986</v>
      </c>
    </row>
    <row r="1438" spans="1:11" ht="12.75" x14ac:dyDescent="0.2">
      <c r="A1438" s="2">
        <v>1990.02</v>
      </c>
      <c r="B1438" s="7">
        <v>330.45</v>
      </c>
      <c r="C1438" s="7">
        <v>11.23</v>
      </c>
      <c r="D1438" s="7">
        <v>22.08</v>
      </c>
      <c r="E1438" s="7">
        <v>128</v>
      </c>
      <c r="F1438" s="7">
        <f t="shared" si="112"/>
        <v>1990.1249999998918</v>
      </c>
      <c r="G1438" s="7">
        <v>8.4700000000000006</v>
      </c>
      <c r="H1438" s="7">
        <f t="shared" si="109"/>
        <v>616.2621427734374</v>
      </c>
      <c r="I1438" s="7">
        <f t="shared" si="110"/>
        <v>20.943028789062499</v>
      </c>
      <c r="J1438" s="7">
        <f t="shared" si="111"/>
        <v>41.177388749999992</v>
      </c>
      <c r="K1438" s="7">
        <f t="shared" si="113"/>
        <v>16.507811242446024</v>
      </c>
    </row>
    <row r="1439" spans="1:11" ht="12.75" x14ac:dyDescent="0.2">
      <c r="A1439" s="2">
        <v>1990.03</v>
      </c>
      <c r="B1439" s="7">
        <v>338.46</v>
      </c>
      <c r="C1439" s="7">
        <v>11.32</v>
      </c>
      <c r="D1439" s="7">
        <v>21.67</v>
      </c>
      <c r="E1439" s="7">
        <v>128.69999999999999</v>
      </c>
      <c r="F1439" s="7">
        <f t="shared" si="112"/>
        <v>1990.208333333225</v>
      </c>
      <c r="G1439" s="7">
        <v>8.59</v>
      </c>
      <c r="H1439" s="7">
        <f t="shared" si="109"/>
        <v>627.76703473193459</v>
      </c>
      <c r="I1439" s="7">
        <f t="shared" si="110"/>
        <v>20.996049261849262</v>
      </c>
      <c r="J1439" s="7">
        <f t="shared" si="111"/>
        <v>40.192967094017099</v>
      </c>
      <c r="K1439" s="7">
        <f t="shared" si="113"/>
        <v>16.833460092032162</v>
      </c>
    </row>
    <row r="1440" spans="1:11" ht="12.75" x14ac:dyDescent="0.2">
      <c r="A1440" s="2">
        <v>1990.04</v>
      </c>
      <c r="B1440" s="7">
        <v>338.18</v>
      </c>
      <c r="C1440" s="7">
        <v>11.4367</v>
      </c>
      <c r="D1440" s="7">
        <v>21.533300000000001</v>
      </c>
      <c r="E1440" s="7">
        <v>128.9</v>
      </c>
      <c r="F1440" s="7">
        <f t="shared" si="112"/>
        <v>1990.2916666665583</v>
      </c>
      <c r="G1440" s="7">
        <v>8.7899999999999991</v>
      </c>
      <c r="H1440" s="7">
        <f t="shared" si="109"/>
        <v>626.27446633048862</v>
      </c>
      <c r="I1440" s="7">
        <f t="shared" si="110"/>
        <v>21.179588352598909</v>
      </c>
      <c r="J1440" s="7">
        <f t="shared" si="111"/>
        <v>39.877449777734668</v>
      </c>
      <c r="K1440" s="7">
        <f t="shared" si="113"/>
        <v>16.813625750801496</v>
      </c>
    </row>
    <row r="1441" spans="1:11" ht="12.75" x14ac:dyDescent="0.2">
      <c r="A1441" s="2">
        <v>1990.05</v>
      </c>
      <c r="B1441" s="7">
        <v>350.25</v>
      </c>
      <c r="C1441" s="7">
        <v>11.5533</v>
      </c>
      <c r="D1441" s="7">
        <v>21.396699999999999</v>
      </c>
      <c r="E1441" s="7">
        <v>129.19999999999999</v>
      </c>
      <c r="F1441" s="7">
        <f t="shared" si="112"/>
        <v>1990.3749999998915</v>
      </c>
      <c r="G1441" s="7">
        <v>8.76</v>
      </c>
      <c r="H1441" s="7">
        <f t="shared" si="109"/>
        <v>647.12076141640864</v>
      </c>
      <c r="I1441" s="7">
        <f t="shared" si="110"/>
        <v>21.345839522832815</v>
      </c>
      <c r="J1441" s="7">
        <f t="shared" si="111"/>
        <v>39.532473364164076</v>
      </c>
      <c r="K1441" s="7">
        <f t="shared" si="113"/>
        <v>17.392115203673988</v>
      </c>
    </row>
    <row r="1442" spans="1:11" ht="12.75" x14ac:dyDescent="0.2">
      <c r="A1442" s="2">
        <v>1990.06</v>
      </c>
      <c r="B1442" s="7">
        <v>360.39</v>
      </c>
      <c r="C1442" s="7">
        <v>11.67</v>
      </c>
      <c r="D1442" s="7">
        <v>21.26</v>
      </c>
      <c r="E1442" s="7">
        <v>129.9</v>
      </c>
      <c r="F1442" s="7">
        <f t="shared" si="112"/>
        <v>1990.4583333332248</v>
      </c>
      <c r="G1442" s="7">
        <v>8.48</v>
      </c>
      <c r="H1442" s="7">
        <f t="shared" si="109"/>
        <v>662.26725715935322</v>
      </c>
      <c r="I1442" s="7">
        <f t="shared" si="110"/>
        <v>21.445264549653576</v>
      </c>
      <c r="J1442" s="7">
        <f t="shared" si="111"/>
        <v>39.06823687451886</v>
      </c>
      <c r="K1442" s="7">
        <f t="shared" si="113"/>
        <v>17.816776849095877</v>
      </c>
    </row>
    <row r="1443" spans="1:11" ht="12.75" x14ac:dyDescent="0.2">
      <c r="A1443" s="2">
        <v>1990.07</v>
      </c>
      <c r="B1443" s="7">
        <v>360.03</v>
      </c>
      <c r="C1443" s="7">
        <v>11.726699999999999</v>
      </c>
      <c r="D1443" s="7">
        <v>21.42</v>
      </c>
      <c r="E1443" s="7">
        <v>130.4</v>
      </c>
      <c r="F1443" s="7">
        <f t="shared" si="112"/>
        <v>1990.5416666665581</v>
      </c>
      <c r="G1443" s="7">
        <v>8.4700000000000006</v>
      </c>
      <c r="H1443" s="7">
        <f t="shared" si="109"/>
        <v>659.06887488496909</v>
      </c>
      <c r="I1443" s="7">
        <f t="shared" si="110"/>
        <v>21.466830472776067</v>
      </c>
      <c r="J1443" s="7">
        <f t="shared" si="111"/>
        <v>39.211330444785268</v>
      </c>
      <c r="K1443" s="7">
        <f t="shared" si="113"/>
        <v>17.746866537758198</v>
      </c>
    </row>
    <row r="1444" spans="1:11" ht="12.75" x14ac:dyDescent="0.2">
      <c r="A1444" s="2">
        <v>1990.08</v>
      </c>
      <c r="B1444" s="7">
        <v>330.75</v>
      </c>
      <c r="C1444" s="7">
        <v>11.783300000000001</v>
      </c>
      <c r="D1444" s="7">
        <v>21.58</v>
      </c>
      <c r="E1444" s="7">
        <v>131.6</v>
      </c>
      <c r="F1444" s="7">
        <f t="shared" si="112"/>
        <v>1990.6249999998913</v>
      </c>
      <c r="G1444" s="7">
        <v>8.75</v>
      </c>
      <c r="H1444" s="7">
        <f t="shared" si="109"/>
        <v>599.94807845744674</v>
      </c>
      <c r="I1444" s="7">
        <f t="shared" si="110"/>
        <v>21.373751150075986</v>
      </c>
      <c r="J1444" s="7">
        <f t="shared" si="111"/>
        <v>39.144004635258348</v>
      </c>
      <c r="K1444" s="7">
        <f t="shared" si="113"/>
        <v>16.168056619059634</v>
      </c>
    </row>
    <row r="1445" spans="1:11" ht="12.75" x14ac:dyDescent="0.2">
      <c r="A1445" s="2">
        <v>1990.09</v>
      </c>
      <c r="B1445" s="7">
        <v>315.41000000000003</v>
      </c>
      <c r="C1445" s="7">
        <v>11.84</v>
      </c>
      <c r="D1445" s="7">
        <v>21.74</v>
      </c>
      <c r="E1445" s="7">
        <v>132.69999999999999</v>
      </c>
      <c r="F1445" s="7">
        <f t="shared" si="112"/>
        <v>1990.7083333332246</v>
      </c>
      <c r="G1445" s="7">
        <v>8.89</v>
      </c>
      <c r="H1445" s="7">
        <f t="shared" si="109"/>
        <v>567.38028180105505</v>
      </c>
      <c r="I1445" s="7">
        <f t="shared" si="110"/>
        <v>21.2985718161266</v>
      </c>
      <c r="J1445" s="7">
        <f t="shared" si="111"/>
        <v>39.107343858327049</v>
      </c>
      <c r="K1445" s="7">
        <f t="shared" si="113"/>
        <v>15.301022038446858</v>
      </c>
    </row>
    <row r="1446" spans="1:11" ht="12.75" x14ac:dyDescent="0.2">
      <c r="A1446" s="2">
        <v>1990.1</v>
      </c>
      <c r="B1446" s="7">
        <v>307.12</v>
      </c>
      <c r="C1446" s="7">
        <v>11.9267</v>
      </c>
      <c r="D1446" s="7">
        <v>21.6067</v>
      </c>
      <c r="E1446" s="7">
        <v>133.5</v>
      </c>
      <c r="F1446" s="7">
        <f t="shared" si="112"/>
        <v>1990.7916666665578</v>
      </c>
      <c r="G1446" s="7">
        <v>8.7200000000000006</v>
      </c>
      <c r="H1446" s="7">
        <f t="shared" si="109"/>
        <v>549.15701602996251</v>
      </c>
      <c r="I1446" s="7">
        <f t="shared" si="110"/>
        <v>21.325966993632957</v>
      </c>
      <c r="J1446" s="7">
        <f t="shared" si="111"/>
        <v>38.634640851310856</v>
      </c>
      <c r="K1446" s="7">
        <f t="shared" si="113"/>
        <v>14.817892734244765</v>
      </c>
    </row>
    <row r="1447" spans="1:11" ht="12.75" x14ac:dyDescent="0.2">
      <c r="A1447" s="2">
        <v>1990.11</v>
      </c>
      <c r="B1447" s="7">
        <v>315.29000000000002</v>
      </c>
      <c r="C1447" s="7">
        <v>12.013299999999999</v>
      </c>
      <c r="D1447" s="7">
        <v>21.473299999999998</v>
      </c>
      <c r="E1447" s="7">
        <v>133.80000000000001</v>
      </c>
      <c r="F1447" s="7">
        <f t="shared" si="112"/>
        <v>1990.8749999998911</v>
      </c>
      <c r="G1447" s="7">
        <v>8.39</v>
      </c>
      <c r="H1447" s="7">
        <f t="shared" si="109"/>
        <v>562.50163120328841</v>
      </c>
      <c r="I1447" s="7">
        <f t="shared" si="110"/>
        <v>21.432651990657693</v>
      </c>
      <c r="J1447" s="7">
        <f t="shared" si="111"/>
        <v>38.310020226831078</v>
      </c>
      <c r="K1447" s="7">
        <f t="shared" si="113"/>
        <v>15.187345842997248</v>
      </c>
    </row>
    <row r="1448" spans="1:11" ht="12.75" x14ac:dyDescent="0.2">
      <c r="A1448" s="2">
        <v>1990.12</v>
      </c>
      <c r="B1448" s="7">
        <v>328.75</v>
      </c>
      <c r="C1448" s="7">
        <v>12.1</v>
      </c>
      <c r="D1448" s="7">
        <v>21.34</v>
      </c>
      <c r="E1448" s="7">
        <v>133.80000000000001</v>
      </c>
      <c r="F1448" s="7">
        <f t="shared" si="112"/>
        <v>1990.9583333332243</v>
      </c>
      <c r="G1448" s="7">
        <v>8.08</v>
      </c>
      <c r="H1448" s="7">
        <f t="shared" si="109"/>
        <v>586.51530736173379</v>
      </c>
      <c r="I1448" s="7">
        <f t="shared" si="110"/>
        <v>21.587331464872939</v>
      </c>
      <c r="J1448" s="7">
        <f t="shared" si="111"/>
        <v>38.072202765321364</v>
      </c>
      <c r="K1448" s="7">
        <f t="shared" si="113"/>
        <v>15.846041687241502</v>
      </c>
    </row>
    <row r="1449" spans="1:11" ht="12.75" x14ac:dyDescent="0.2">
      <c r="A1449" s="2">
        <v>1991.01</v>
      </c>
      <c r="B1449" s="7">
        <v>325.49</v>
      </c>
      <c r="C1449" s="7">
        <v>12.1067</v>
      </c>
      <c r="D1449" s="7">
        <v>21.183299999999999</v>
      </c>
      <c r="E1449" s="7">
        <v>134.6</v>
      </c>
      <c r="F1449" s="7">
        <f t="shared" si="112"/>
        <v>1991.0416666665576</v>
      </c>
      <c r="G1449" s="7">
        <v>8.09</v>
      </c>
      <c r="H1449" s="7">
        <f t="shared" si="109"/>
        <v>577.24780947251111</v>
      </c>
      <c r="I1449" s="7">
        <f t="shared" si="110"/>
        <v>21.470908645245171</v>
      </c>
      <c r="J1449" s="7">
        <f t="shared" si="111"/>
        <v>37.568015983283793</v>
      </c>
      <c r="K1449" s="7">
        <f t="shared" si="113"/>
        <v>15.605920795445625</v>
      </c>
    </row>
    <row r="1450" spans="1:11" ht="12.75" x14ac:dyDescent="0.2">
      <c r="A1450" s="2">
        <v>1991.02</v>
      </c>
      <c r="B1450" s="7">
        <v>362.26</v>
      </c>
      <c r="C1450" s="7">
        <v>12.113300000000001</v>
      </c>
      <c r="D1450" s="7">
        <v>21.026700000000002</v>
      </c>
      <c r="E1450" s="7">
        <v>134.80000000000001</v>
      </c>
      <c r="F1450" s="7">
        <f t="shared" si="112"/>
        <v>1991.1249999998909</v>
      </c>
      <c r="G1450" s="7">
        <v>7.85</v>
      </c>
      <c r="H1450" s="7">
        <f t="shared" si="109"/>
        <v>641.50521862017797</v>
      </c>
      <c r="I1450" s="7">
        <f t="shared" si="110"/>
        <v>21.450740254821955</v>
      </c>
      <c r="J1450" s="7">
        <f t="shared" si="111"/>
        <v>37.234963231824921</v>
      </c>
      <c r="K1450" s="7">
        <f t="shared" si="113"/>
        <v>17.354365053457695</v>
      </c>
    </row>
    <row r="1451" spans="1:11" ht="12.75" x14ac:dyDescent="0.2">
      <c r="A1451" s="2">
        <v>1991.03</v>
      </c>
      <c r="B1451" s="7">
        <v>372.28</v>
      </c>
      <c r="C1451" s="7">
        <v>12.12</v>
      </c>
      <c r="D1451" s="7">
        <v>20.87</v>
      </c>
      <c r="E1451" s="7">
        <v>135</v>
      </c>
      <c r="F1451" s="7">
        <f t="shared" si="112"/>
        <v>1991.2083333332241</v>
      </c>
      <c r="G1451" s="7">
        <v>8.11</v>
      </c>
      <c r="H1451" s="7">
        <f t="shared" si="109"/>
        <v>658.27239007407388</v>
      </c>
      <c r="I1451" s="7">
        <f t="shared" si="110"/>
        <v>21.430808444444438</v>
      </c>
      <c r="J1451" s="7">
        <f t="shared" si="111"/>
        <v>36.902720481481481</v>
      </c>
      <c r="K1451" s="7">
        <f t="shared" si="113"/>
        <v>17.818312200891288</v>
      </c>
    </row>
    <row r="1452" spans="1:11" ht="12.75" x14ac:dyDescent="0.2">
      <c r="A1452" s="2">
        <v>1991.04</v>
      </c>
      <c r="B1452" s="7">
        <v>379.68</v>
      </c>
      <c r="C1452" s="7">
        <v>12.13</v>
      </c>
      <c r="D1452" s="7">
        <v>20.363299999999999</v>
      </c>
      <c r="E1452" s="7">
        <v>135.19999999999999</v>
      </c>
      <c r="F1452" s="7">
        <f t="shared" si="112"/>
        <v>1991.2916666665574</v>
      </c>
      <c r="G1452" s="7">
        <v>8.0399999999999991</v>
      </c>
      <c r="H1452" s="7">
        <f t="shared" si="109"/>
        <v>670.36407514792893</v>
      </c>
      <c r="I1452" s="7">
        <f t="shared" si="110"/>
        <v>21.416762093195267</v>
      </c>
      <c r="J1452" s="7">
        <f t="shared" si="111"/>
        <v>35.953499714127211</v>
      </c>
      <c r="K1452" s="7">
        <f t="shared" si="113"/>
        <v>18.155539195388791</v>
      </c>
    </row>
    <row r="1453" spans="1:11" ht="12.75" x14ac:dyDescent="0.2">
      <c r="A1453" s="2">
        <v>1991.05</v>
      </c>
      <c r="B1453" s="7">
        <v>377.99</v>
      </c>
      <c r="C1453" s="7">
        <v>12.14</v>
      </c>
      <c r="D1453" s="7">
        <v>19.8567</v>
      </c>
      <c r="E1453" s="7">
        <v>135.6</v>
      </c>
      <c r="F1453" s="7">
        <f t="shared" si="112"/>
        <v>1991.3749999998906</v>
      </c>
      <c r="G1453" s="7">
        <v>8.07</v>
      </c>
      <c r="H1453" s="7">
        <f t="shared" si="109"/>
        <v>665.41153322271384</v>
      </c>
      <c r="I1453" s="7">
        <f t="shared" si="110"/>
        <v>21.371189749262538</v>
      </c>
      <c r="J1453" s="7">
        <f t="shared" si="111"/>
        <v>34.955626317477872</v>
      </c>
      <c r="K1453" s="7">
        <f t="shared" si="113"/>
        <v>18.035623085913887</v>
      </c>
    </row>
    <row r="1454" spans="1:11" ht="12.75" x14ac:dyDescent="0.2">
      <c r="A1454" s="2">
        <v>1991.06</v>
      </c>
      <c r="B1454" s="7">
        <v>378.29</v>
      </c>
      <c r="C1454" s="7">
        <v>12.15</v>
      </c>
      <c r="D1454" s="7">
        <v>19.350000000000001</v>
      </c>
      <c r="E1454" s="7">
        <v>136</v>
      </c>
      <c r="F1454" s="7">
        <f t="shared" si="112"/>
        <v>1991.4583333332239</v>
      </c>
      <c r="G1454" s="7">
        <v>8.2799999999999994</v>
      </c>
      <c r="H1454" s="7">
        <f t="shared" si="109"/>
        <v>663.9810055514705</v>
      </c>
      <c r="I1454" s="7">
        <f t="shared" si="110"/>
        <v>21.325885477941171</v>
      </c>
      <c r="J1454" s="7">
        <f t="shared" si="111"/>
        <v>33.963447242647057</v>
      </c>
      <c r="K1454" s="7">
        <f t="shared" si="113"/>
        <v>18.0154192023886</v>
      </c>
    </row>
    <row r="1455" spans="1:11" ht="12.75" x14ac:dyDescent="0.2">
      <c r="A1455" s="2">
        <v>1991.07</v>
      </c>
      <c r="B1455" s="7">
        <v>380.23</v>
      </c>
      <c r="C1455" s="7">
        <v>12.193300000000001</v>
      </c>
      <c r="D1455" s="7">
        <v>18.84</v>
      </c>
      <c r="E1455" s="7">
        <v>136.19999999999999</v>
      </c>
      <c r="F1455" s="7">
        <f t="shared" si="112"/>
        <v>1991.5416666665571</v>
      </c>
      <c r="G1455" s="7">
        <v>8.27</v>
      </c>
      <c r="H1455" s="7">
        <f t="shared" si="109"/>
        <v>666.40611736417031</v>
      </c>
      <c r="I1455" s="7">
        <f t="shared" si="110"/>
        <v>21.370459224302497</v>
      </c>
      <c r="J1455" s="7">
        <f t="shared" si="111"/>
        <v>33.019728193832592</v>
      </c>
      <c r="K1455" s="7">
        <f t="shared" si="113"/>
        <v>18.104077306463221</v>
      </c>
    </row>
    <row r="1456" spans="1:11" ht="12.75" x14ac:dyDescent="0.2">
      <c r="A1456" s="2">
        <v>1991.08</v>
      </c>
      <c r="B1456" s="7">
        <v>389.4</v>
      </c>
      <c r="C1456" s="7">
        <v>12.236700000000001</v>
      </c>
      <c r="D1456" s="7">
        <v>18.329999999999998</v>
      </c>
      <c r="E1456" s="7">
        <v>136.6</v>
      </c>
      <c r="F1456" s="7">
        <f t="shared" si="112"/>
        <v>1991.6249999998904</v>
      </c>
      <c r="G1456" s="7">
        <v>7.9</v>
      </c>
      <c r="H1456" s="7">
        <f t="shared" si="109"/>
        <v>680.47935065885781</v>
      </c>
      <c r="I1456" s="7">
        <f t="shared" si="110"/>
        <v>21.383722830527084</v>
      </c>
      <c r="J1456" s="7">
        <f t="shared" si="111"/>
        <v>32.031809187408484</v>
      </c>
      <c r="K1456" s="7">
        <f t="shared" si="113"/>
        <v>18.512898444952288</v>
      </c>
    </row>
    <row r="1457" spans="1:11" ht="12.75" x14ac:dyDescent="0.2">
      <c r="A1457" s="2">
        <v>1991.09</v>
      </c>
      <c r="B1457" s="7">
        <v>387.2</v>
      </c>
      <c r="C1457" s="7">
        <v>12.28</v>
      </c>
      <c r="D1457" s="7">
        <v>17.82</v>
      </c>
      <c r="E1457" s="7">
        <v>137.19999999999999</v>
      </c>
      <c r="F1457" s="7">
        <f t="shared" si="112"/>
        <v>1991.7083333332237</v>
      </c>
      <c r="G1457" s="7">
        <v>7.65</v>
      </c>
      <c r="H1457" s="7">
        <f t="shared" si="109"/>
        <v>673.6757900874635</v>
      </c>
      <c r="I1457" s="7">
        <f t="shared" si="110"/>
        <v>21.365544169096207</v>
      </c>
      <c r="J1457" s="7">
        <f t="shared" si="111"/>
        <v>31.004397157434404</v>
      </c>
      <c r="K1457" s="7">
        <f t="shared" si="113"/>
        <v>18.357918266491978</v>
      </c>
    </row>
    <row r="1458" spans="1:11" ht="12.75" x14ac:dyDescent="0.2">
      <c r="A1458" s="2">
        <v>1991.1</v>
      </c>
      <c r="B1458" s="7">
        <v>386.88</v>
      </c>
      <c r="C1458" s="7">
        <v>12.253299999999999</v>
      </c>
      <c r="D1458" s="7">
        <v>17.203299999999999</v>
      </c>
      <c r="E1458" s="7">
        <v>137.4</v>
      </c>
      <c r="F1458" s="7">
        <f t="shared" si="112"/>
        <v>1991.7916666665569</v>
      </c>
      <c r="G1458" s="7">
        <v>7.53</v>
      </c>
      <c r="H1458" s="7">
        <f t="shared" si="109"/>
        <v>672.13923842794748</v>
      </c>
      <c r="I1458" s="7">
        <f t="shared" si="110"/>
        <v>21.288057615356617</v>
      </c>
      <c r="J1458" s="7">
        <f t="shared" si="111"/>
        <v>29.887854012736526</v>
      </c>
      <c r="K1458" s="7">
        <f t="shared" si="113"/>
        <v>18.349824558195635</v>
      </c>
    </row>
    <row r="1459" spans="1:11" ht="12.75" x14ac:dyDescent="0.2">
      <c r="A1459" s="2">
        <v>1991.11</v>
      </c>
      <c r="B1459" s="7">
        <v>385.92</v>
      </c>
      <c r="C1459" s="7">
        <v>12.226699999999999</v>
      </c>
      <c r="D1459" s="7">
        <v>16.5867</v>
      </c>
      <c r="E1459" s="7">
        <v>137.80000000000001</v>
      </c>
      <c r="F1459" s="7">
        <f t="shared" si="112"/>
        <v>1991.8749999998902</v>
      </c>
      <c r="G1459" s="7">
        <v>7.42</v>
      </c>
      <c r="H1459" s="7">
        <f t="shared" si="109"/>
        <v>668.52518316400563</v>
      </c>
      <c r="I1459" s="7">
        <f t="shared" si="110"/>
        <v>21.180184641872273</v>
      </c>
      <c r="J1459" s="7">
        <f t="shared" si="111"/>
        <v>28.732967080188672</v>
      </c>
      <c r="K1459" s="7">
        <f t="shared" si="113"/>
        <v>18.289503975911547</v>
      </c>
    </row>
    <row r="1460" spans="1:11" ht="12.75" x14ac:dyDescent="0.2">
      <c r="A1460" s="2">
        <v>1991.12</v>
      </c>
      <c r="B1460" s="7">
        <v>388.51</v>
      </c>
      <c r="C1460" s="7">
        <v>12.2</v>
      </c>
      <c r="D1460" s="7">
        <v>15.97</v>
      </c>
      <c r="E1460" s="7">
        <v>137.9</v>
      </c>
      <c r="F1460" s="7">
        <f t="shared" si="112"/>
        <v>1991.9583333332234</v>
      </c>
      <c r="G1460" s="7">
        <v>7.09</v>
      </c>
      <c r="H1460" s="7">
        <f t="shared" si="109"/>
        <v>672.5237697244379</v>
      </c>
      <c r="I1460" s="7">
        <f t="shared" si="110"/>
        <v>21.118606961566346</v>
      </c>
      <c r="J1460" s="7">
        <f t="shared" si="111"/>
        <v>27.644602719361853</v>
      </c>
      <c r="K1460" s="7">
        <f t="shared" si="113"/>
        <v>18.442294943826919</v>
      </c>
    </row>
    <row r="1461" spans="1:11" ht="12.75" x14ac:dyDescent="0.2">
      <c r="A1461" s="2">
        <v>1992.01</v>
      </c>
      <c r="B1461" s="7">
        <v>416.08</v>
      </c>
      <c r="C1461" s="7">
        <v>12.24</v>
      </c>
      <c r="D1461" s="7">
        <v>16.046700000000001</v>
      </c>
      <c r="E1461" s="7">
        <v>138.1</v>
      </c>
      <c r="F1461" s="7">
        <f t="shared" si="112"/>
        <v>1992.0416666665567</v>
      </c>
      <c r="G1461" s="7">
        <v>7.03</v>
      </c>
      <c r="H1461" s="7">
        <f t="shared" si="109"/>
        <v>719.20527704561903</v>
      </c>
      <c r="I1461" s="7">
        <f t="shared" si="110"/>
        <v>21.15716350470673</v>
      </c>
      <c r="J1461" s="7">
        <f t="shared" si="111"/>
        <v>27.737145066256335</v>
      </c>
      <c r="K1461" s="7">
        <f t="shared" si="113"/>
        <v>19.773759030807334</v>
      </c>
    </row>
    <row r="1462" spans="1:11" ht="12.75" x14ac:dyDescent="0.2">
      <c r="A1462" s="2">
        <v>1992.02</v>
      </c>
      <c r="B1462" s="7">
        <v>412.56</v>
      </c>
      <c r="C1462" s="7">
        <v>12.28</v>
      </c>
      <c r="D1462" s="7">
        <v>16.1233</v>
      </c>
      <c r="E1462" s="7">
        <v>138.6</v>
      </c>
      <c r="F1462" s="7">
        <f t="shared" si="112"/>
        <v>1992.12499999989</v>
      </c>
      <c r="G1462" s="7">
        <v>7.34</v>
      </c>
      <c r="H1462" s="7">
        <f t="shared" si="109"/>
        <v>710.54827792207789</v>
      </c>
      <c r="I1462" s="7">
        <f t="shared" si="110"/>
        <v>21.14973059163059</v>
      </c>
      <c r="J1462" s="7">
        <f t="shared" si="111"/>
        <v>27.769010687950935</v>
      </c>
      <c r="K1462" s="7">
        <f t="shared" si="113"/>
        <v>19.583668827054446</v>
      </c>
    </row>
    <row r="1463" spans="1:11" ht="12.75" x14ac:dyDescent="0.2">
      <c r="A1463" s="2">
        <v>1992.03</v>
      </c>
      <c r="B1463" s="7">
        <v>407.36</v>
      </c>
      <c r="C1463" s="7">
        <v>12.32</v>
      </c>
      <c r="D1463" s="7">
        <v>16.2</v>
      </c>
      <c r="E1463" s="7">
        <v>139.30000000000001</v>
      </c>
      <c r="F1463" s="7">
        <f t="shared" si="112"/>
        <v>1992.2083333332232</v>
      </c>
      <c r="G1463" s="7">
        <v>7.54</v>
      </c>
      <c r="H1463" s="7">
        <f t="shared" si="109"/>
        <v>698.0667761665469</v>
      </c>
      <c r="I1463" s="7">
        <f t="shared" si="110"/>
        <v>21.111995979899493</v>
      </c>
      <c r="J1463" s="7">
        <f t="shared" si="111"/>
        <v>27.760903804737968</v>
      </c>
      <c r="K1463" s="7">
        <f t="shared" si="113"/>
        <v>19.284238796098879</v>
      </c>
    </row>
    <row r="1464" spans="1:11" ht="12.75" x14ac:dyDescent="0.2">
      <c r="A1464" s="2">
        <v>1992.04</v>
      </c>
      <c r="B1464" s="7">
        <v>407.41</v>
      </c>
      <c r="C1464" s="7">
        <v>12.32</v>
      </c>
      <c r="D1464" s="7">
        <v>16.4833</v>
      </c>
      <c r="E1464" s="7">
        <v>139.5</v>
      </c>
      <c r="F1464" s="7">
        <f t="shared" si="112"/>
        <v>1992.2916666665565</v>
      </c>
      <c r="G1464" s="7">
        <v>7.48</v>
      </c>
      <c r="H1464" s="7">
        <f t="shared" si="109"/>
        <v>697.1515225448029</v>
      </c>
      <c r="I1464" s="7">
        <f t="shared" si="110"/>
        <v>21.081727885304659</v>
      </c>
      <c r="J1464" s="7">
        <f t="shared" si="111"/>
        <v>28.205880296415767</v>
      </c>
      <c r="K1464" s="7">
        <f t="shared" si="113"/>
        <v>19.301832259230924</v>
      </c>
    </row>
    <row r="1465" spans="1:11" ht="12.75" x14ac:dyDescent="0.2">
      <c r="A1465" s="2">
        <v>1992.05</v>
      </c>
      <c r="B1465" s="7">
        <v>414.81</v>
      </c>
      <c r="C1465" s="7">
        <v>12.32</v>
      </c>
      <c r="D1465" s="7">
        <v>16.7667</v>
      </c>
      <c r="E1465" s="7">
        <v>139.69999999999999</v>
      </c>
      <c r="F1465" s="7">
        <f t="shared" si="112"/>
        <v>1992.3749999998897</v>
      </c>
      <c r="G1465" s="7">
        <v>7.39</v>
      </c>
      <c r="H1465" s="7">
        <f t="shared" si="109"/>
        <v>708.79805078740151</v>
      </c>
      <c r="I1465" s="7">
        <f t="shared" si="110"/>
        <v>21.051546456692915</v>
      </c>
      <c r="J1465" s="7">
        <f t="shared" si="111"/>
        <v>28.649753569434502</v>
      </c>
      <c r="K1465" s="7">
        <f t="shared" si="113"/>
        <v>19.662895030137221</v>
      </c>
    </row>
    <row r="1466" spans="1:11" ht="12.75" x14ac:dyDescent="0.2">
      <c r="A1466" s="2">
        <v>1992.06</v>
      </c>
      <c r="B1466" s="7">
        <v>408.27</v>
      </c>
      <c r="C1466" s="7">
        <v>12.32</v>
      </c>
      <c r="D1466" s="7">
        <v>17.05</v>
      </c>
      <c r="E1466" s="7">
        <v>140.19999999999999</v>
      </c>
      <c r="F1466" s="7">
        <f t="shared" si="112"/>
        <v>1992.458333333223</v>
      </c>
      <c r="G1466" s="7">
        <v>7.26</v>
      </c>
      <c r="H1466" s="7">
        <f t="shared" si="109"/>
        <v>695.13500402995714</v>
      </c>
      <c r="I1466" s="7">
        <f t="shared" si="110"/>
        <v>20.976469614835949</v>
      </c>
      <c r="J1466" s="7">
        <f t="shared" si="111"/>
        <v>29.02993562767475</v>
      </c>
      <c r="K1466" s="7">
        <f t="shared" si="113"/>
        <v>19.315971353396463</v>
      </c>
    </row>
    <row r="1467" spans="1:11" ht="12.75" x14ac:dyDescent="0.2">
      <c r="A1467" s="2">
        <v>1992.07</v>
      </c>
      <c r="B1467" s="7">
        <v>415.05</v>
      </c>
      <c r="C1467" s="7">
        <v>12.343299999999999</v>
      </c>
      <c r="D1467" s="7">
        <v>17.38</v>
      </c>
      <c r="E1467" s="7">
        <v>140.5</v>
      </c>
      <c r="F1467" s="7">
        <f t="shared" si="112"/>
        <v>1992.5416666665562</v>
      </c>
      <c r="G1467" s="7">
        <v>6.84</v>
      </c>
      <c r="H1467" s="7">
        <f t="shared" si="109"/>
        <v>705.16994999999986</v>
      </c>
      <c r="I1467" s="7">
        <f t="shared" si="110"/>
        <v>20.971266699999997</v>
      </c>
      <c r="J1467" s="7">
        <f t="shared" si="111"/>
        <v>29.528619999999993</v>
      </c>
      <c r="K1467" s="7">
        <f t="shared" si="113"/>
        <v>19.621356484621963</v>
      </c>
    </row>
    <row r="1468" spans="1:11" ht="12.75" x14ac:dyDescent="0.2">
      <c r="A1468" s="2">
        <v>1992.08</v>
      </c>
      <c r="B1468" s="7">
        <v>417.93</v>
      </c>
      <c r="C1468" s="7">
        <v>12.3667</v>
      </c>
      <c r="D1468" s="7">
        <v>17.71</v>
      </c>
      <c r="E1468" s="7">
        <v>140.9</v>
      </c>
      <c r="F1468" s="7">
        <f t="shared" si="112"/>
        <v>1992.6249999998895</v>
      </c>
      <c r="G1468" s="7">
        <v>6.59</v>
      </c>
      <c r="H1468" s="7">
        <f t="shared" si="109"/>
        <v>708.04727704045411</v>
      </c>
      <c r="I1468" s="7">
        <f t="shared" si="110"/>
        <v>20.951375256564933</v>
      </c>
      <c r="J1468" s="7">
        <f t="shared" si="111"/>
        <v>30.003869730305176</v>
      </c>
      <c r="K1468" s="7">
        <f t="shared" si="113"/>
        <v>19.722757140872528</v>
      </c>
    </row>
    <row r="1469" spans="1:11" ht="12.75" x14ac:dyDescent="0.2">
      <c r="A1469" s="2">
        <v>1992.09</v>
      </c>
      <c r="B1469" s="7">
        <v>418.48</v>
      </c>
      <c r="C1469" s="7">
        <v>12.39</v>
      </c>
      <c r="D1469" s="7">
        <v>18.04</v>
      </c>
      <c r="E1469" s="7">
        <v>141.30000000000001</v>
      </c>
      <c r="F1469" s="7">
        <f t="shared" si="112"/>
        <v>1992.7083333332228</v>
      </c>
      <c r="G1469" s="7">
        <v>6.42</v>
      </c>
      <c r="H1469" s="7">
        <f t="shared" si="109"/>
        <v>706.97205633404087</v>
      </c>
      <c r="I1469" s="7">
        <f t="shared" si="110"/>
        <v>20.931427494692141</v>
      </c>
      <c r="J1469" s="7">
        <f t="shared" si="111"/>
        <v>30.476428733191781</v>
      </c>
      <c r="K1469" s="7">
        <f t="shared" si="113"/>
        <v>19.709386168491328</v>
      </c>
    </row>
    <row r="1470" spans="1:11" ht="12.75" x14ac:dyDescent="0.2">
      <c r="A1470" s="2">
        <v>1992.1</v>
      </c>
      <c r="B1470" s="7">
        <v>412.5</v>
      </c>
      <c r="C1470" s="7">
        <v>12.386699999999999</v>
      </c>
      <c r="D1470" s="7">
        <v>18.39</v>
      </c>
      <c r="E1470" s="7">
        <v>141.80000000000001</v>
      </c>
      <c r="F1470" s="7">
        <f t="shared" si="112"/>
        <v>1992.791666666556</v>
      </c>
      <c r="G1470" s="7">
        <v>6.59</v>
      </c>
      <c r="H1470" s="7">
        <f t="shared" si="109"/>
        <v>694.41233251057815</v>
      </c>
      <c r="I1470" s="7">
        <f t="shared" si="110"/>
        <v>20.852066034203098</v>
      </c>
      <c r="J1470" s="7">
        <f t="shared" si="111"/>
        <v>30.958164351198867</v>
      </c>
      <c r="K1470" s="7">
        <f t="shared" si="113"/>
        <v>19.370880542925576</v>
      </c>
    </row>
    <row r="1471" spans="1:11" ht="12.75" x14ac:dyDescent="0.2">
      <c r="A1471" s="2">
        <v>1992.11</v>
      </c>
      <c r="B1471" s="7">
        <v>422.84</v>
      </c>
      <c r="C1471" s="7">
        <v>12.3833</v>
      </c>
      <c r="D1471" s="7">
        <v>18.739999999999998</v>
      </c>
      <c r="E1471" s="7">
        <v>142</v>
      </c>
      <c r="F1471" s="7">
        <f t="shared" si="112"/>
        <v>1992.8749999998893</v>
      </c>
      <c r="G1471" s="7">
        <v>6.87</v>
      </c>
      <c r="H1471" s="7">
        <f t="shared" si="109"/>
        <v>710.81637309859138</v>
      </c>
      <c r="I1471" s="7">
        <f t="shared" si="110"/>
        <v>20.816981347535208</v>
      </c>
      <c r="J1471" s="7">
        <f t="shared" si="111"/>
        <v>31.502929788732384</v>
      </c>
      <c r="K1471" s="7">
        <f t="shared" si="113"/>
        <v>19.834280267397379</v>
      </c>
    </row>
    <row r="1472" spans="1:11" ht="12.75" x14ac:dyDescent="0.2">
      <c r="A1472" s="2">
        <v>1992.12</v>
      </c>
      <c r="B1472" s="7">
        <v>435.64</v>
      </c>
      <c r="C1472" s="7">
        <v>12.38</v>
      </c>
      <c r="D1472" s="7">
        <v>19.09</v>
      </c>
      <c r="E1472" s="7">
        <v>141.9</v>
      </c>
      <c r="F1472" s="7">
        <f t="shared" si="112"/>
        <v>1992.9583333332225</v>
      </c>
      <c r="G1472" s="7">
        <v>6.77</v>
      </c>
      <c r="H1472" s="7">
        <f t="shared" si="109"/>
        <v>732.84994066243814</v>
      </c>
      <c r="I1472" s="7">
        <f t="shared" si="110"/>
        <v>20.826100140944323</v>
      </c>
      <c r="J1472" s="7">
        <f t="shared" si="111"/>
        <v>32.113913706835795</v>
      </c>
      <c r="K1472" s="7">
        <f t="shared" si="113"/>
        <v>20.449250309210829</v>
      </c>
    </row>
    <row r="1473" spans="1:11" ht="12.75" x14ac:dyDescent="0.2">
      <c r="A1473" s="2">
        <v>1993.01</v>
      </c>
      <c r="B1473" s="7">
        <v>435.23</v>
      </c>
      <c r="C1473" s="7">
        <v>12.4133</v>
      </c>
      <c r="D1473" s="7">
        <v>19.34</v>
      </c>
      <c r="E1473" s="7">
        <v>142.6</v>
      </c>
      <c r="F1473" s="7">
        <f t="shared" si="112"/>
        <v>1993.0416666665558</v>
      </c>
      <c r="G1473" s="7">
        <v>6.6</v>
      </c>
      <c r="H1473" s="7">
        <f t="shared" si="109"/>
        <v>728.56616889901818</v>
      </c>
      <c r="I1473" s="7">
        <f t="shared" si="110"/>
        <v>20.779611755610095</v>
      </c>
      <c r="J1473" s="7">
        <f t="shared" si="111"/>
        <v>32.374766690042073</v>
      </c>
      <c r="K1473" s="7">
        <f t="shared" si="113"/>
        <v>20.324050272318978</v>
      </c>
    </row>
    <row r="1474" spans="1:11" ht="12.75" x14ac:dyDescent="0.2">
      <c r="A1474" s="2">
        <v>1993.02</v>
      </c>
      <c r="B1474" s="7">
        <v>441.7</v>
      </c>
      <c r="C1474" s="7">
        <v>12.4467</v>
      </c>
      <c r="D1474" s="7">
        <v>19.59</v>
      </c>
      <c r="E1474" s="7">
        <v>143.1</v>
      </c>
      <c r="F1474" s="7">
        <f t="shared" si="112"/>
        <v>1993.124999999889</v>
      </c>
      <c r="G1474" s="7">
        <v>6.26</v>
      </c>
      <c r="H1474" s="7">
        <f t="shared" si="109"/>
        <v>736.81332040531083</v>
      </c>
      <c r="I1474" s="7">
        <f t="shared" si="110"/>
        <v>20.762722107966454</v>
      </c>
      <c r="J1474" s="7">
        <f t="shared" si="111"/>
        <v>32.678679979035635</v>
      </c>
      <c r="K1474" s="7">
        <f t="shared" si="113"/>
        <v>20.545982989369111</v>
      </c>
    </row>
    <row r="1475" spans="1:11" ht="12.75" x14ac:dyDescent="0.2">
      <c r="A1475" s="2">
        <v>1993.03</v>
      </c>
      <c r="B1475" s="7">
        <v>450.16</v>
      </c>
      <c r="C1475" s="7">
        <v>12.48</v>
      </c>
      <c r="D1475" s="7">
        <v>19.84</v>
      </c>
      <c r="E1475" s="7">
        <v>143.6</v>
      </c>
      <c r="F1475" s="7">
        <f t="shared" si="112"/>
        <v>1993.2083333332223</v>
      </c>
      <c r="G1475" s="7">
        <v>5.98</v>
      </c>
      <c r="H1475" s="7">
        <f t="shared" si="109"/>
        <v>748.31106211699159</v>
      </c>
      <c r="I1475" s="7">
        <f t="shared" si="110"/>
        <v>20.74578384401114</v>
      </c>
      <c r="J1475" s="7">
        <f t="shared" si="111"/>
        <v>32.980476880222838</v>
      </c>
      <c r="K1475" s="7">
        <f t="shared" si="113"/>
        <v>20.855855753410147</v>
      </c>
    </row>
    <row r="1476" spans="1:11" ht="12.75" x14ac:dyDescent="0.2">
      <c r="A1476" s="2">
        <v>1993.04</v>
      </c>
      <c r="B1476" s="7">
        <v>443.08</v>
      </c>
      <c r="C1476" s="7">
        <v>12.4933</v>
      </c>
      <c r="D1476" s="7">
        <v>19.670000000000002</v>
      </c>
      <c r="E1476" s="7">
        <v>144</v>
      </c>
      <c r="F1476" s="7">
        <f t="shared" si="112"/>
        <v>1993.2916666665556</v>
      </c>
      <c r="G1476" s="7">
        <v>5.97</v>
      </c>
      <c r="H1476" s="7">
        <f t="shared" si="109"/>
        <v>734.49586986111103</v>
      </c>
      <c r="I1476" s="7">
        <f t="shared" si="110"/>
        <v>20.710204141319441</v>
      </c>
      <c r="J1476" s="7">
        <f t="shared" si="111"/>
        <v>32.607054618055557</v>
      </c>
      <c r="K1476" s="7">
        <f t="shared" si="113"/>
        <v>20.458004712360591</v>
      </c>
    </row>
    <row r="1477" spans="1:11" ht="12.75" x14ac:dyDescent="0.2">
      <c r="A1477" s="2">
        <v>1993.05</v>
      </c>
      <c r="B1477" s="7">
        <v>445.25</v>
      </c>
      <c r="C1477" s="7">
        <v>12.5067</v>
      </c>
      <c r="D1477" s="7">
        <v>19.5</v>
      </c>
      <c r="E1477" s="7">
        <v>144.19999999999999</v>
      </c>
      <c r="F1477" s="7">
        <f t="shared" si="112"/>
        <v>1993.3749999998888</v>
      </c>
      <c r="G1477" s="7">
        <v>6.04</v>
      </c>
      <c r="H1477" s="7">
        <f t="shared" si="109"/>
        <v>737.06938193481267</v>
      </c>
      <c r="I1477" s="7">
        <f t="shared" si="110"/>
        <v>20.703662299930652</v>
      </c>
      <c r="J1477" s="7">
        <f t="shared" si="111"/>
        <v>32.280410887656032</v>
      </c>
      <c r="K1477" s="7">
        <f t="shared" si="113"/>
        <v>20.518249863077113</v>
      </c>
    </row>
    <row r="1478" spans="1:11" ht="12.75" x14ac:dyDescent="0.2">
      <c r="A1478" s="2">
        <v>1993.06</v>
      </c>
      <c r="B1478" s="7">
        <v>448.06</v>
      </c>
      <c r="C1478" s="7">
        <v>12.52</v>
      </c>
      <c r="D1478" s="7">
        <v>19.329999999999998</v>
      </c>
      <c r="E1478" s="7">
        <v>144.4</v>
      </c>
      <c r="F1478" s="7">
        <f t="shared" si="112"/>
        <v>1993.4583333332221</v>
      </c>
      <c r="G1478" s="7">
        <v>5.96</v>
      </c>
      <c r="H1478" s="7">
        <f t="shared" si="109"/>
        <v>740.69375740997225</v>
      </c>
      <c r="I1478" s="7">
        <f t="shared" si="110"/>
        <v>20.696973268698056</v>
      </c>
      <c r="J1478" s="7">
        <f t="shared" si="111"/>
        <v>31.954671987534621</v>
      </c>
      <c r="K1478" s="7">
        <f t="shared" si="113"/>
        <v>20.609003773542717</v>
      </c>
    </row>
    <row r="1479" spans="1:11" ht="12.75" x14ac:dyDescent="0.2">
      <c r="A1479" s="2">
        <v>1993.07</v>
      </c>
      <c r="B1479" s="7">
        <v>447.29</v>
      </c>
      <c r="C1479" s="7">
        <v>12.52</v>
      </c>
      <c r="D1479" s="7">
        <v>19.690000000000001</v>
      </c>
      <c r="E1479" s="7">
        <v>144.4</v>
      </c>
      <c r="F1479" s="7">
        <f t="shared" si="112"/>
        <v>1993.5416666665553</v>
      </c>
      <c r="G1479" s="7">
        <v>5.81</v>
      </c>
      <c r="H1479" s="7">
        <f t="shared" si="109"/>
        <v>739.42086049168972</v>
      </c>
      <c r="I1479" s="7">
        <f t="shared" si="110"/>
        <v>20.696973268698056</v>
      </c>
      <c r="J1479" s="7">
        <f t="shared" si="111"/>
        <v>32.54979262465374</v>
      </c>
      <c r="K1479" s="7">
        <f t="shared" si="113"/>
        <v>20.565241538734611</v>
      </c>
    </row>
    <row r="1480" spans="1:11" ht="12.75" x14ac:dyDescent="0.2">
      <c r="A1480" s="2">
        <v>1993.08</v>
      </c>
      <c r="B1480" s="7">
        <v>454.13</v>
      </c>
      <c r="C1480" s="7">
        <v>12.52</v>
      </c>
      <c r="D1480" s="7">
        <v>20.05</v>
      </c>
      <c r="E1480" s="7">
        <v>144.80000000000001</v>
      </c>
      <c r="F1480" s="7">
        <f t="shared" si="112"/>
        <v>1993.6249999998886</v>
      </c>
      <c r="G1480" s="7">
        <v>5.68</v>
      </c>
      <c r="H1480" s="7">
        <f t="shared" si="109"/>
        <v>748.6543179212706</v>
      </c>
      <c r="I1480" s="7">
        <f t="shared" si="110"/>
        <v>20.639799309392259</v>
      </c>
      <c r="J1480" s="7">
        <f t="shared" si="111"/>
        <v>33.053352727900545</v>
      </c>
      <c r="K1480" s="7">
        <f t="shared" si="113"/>
        <v>20.812880152947038</v>
      </c>
    </row>
    <row r="1481" spans="1:11" ht="12.75" x14ac:dyDescent="0.2">
      <c r="A1481" s="2">
        <v>1993.09</v>
      </c>
      <c r="B1481" s="7">
        <v>459.24</v>
      </c>
      <c r="C1481" s="7">
        <v>12.52</v>
      </c>
      <c r="D1481" s="7">
        <v>20.41</v>
      </c>
      <c r="E1481" s="7">
        <v>145.1</v>
      </c>
      <c r="F1481" s="7">
        <f t="shared" si="112"/>
        <v>1993.7083333332218</v>
      </c>
      <c r="G1481" s="7">
        <v>5.36</v>
      </c>
      <c r="H1481" s="7">
        <f t="shared" si="109"/>
        <v>755.51309979324594</v>
      </c>
      <c r="I1481" s="7">
        <f t="shared" si="110"/>
        <v>20.597125706409368</v>
      </c>
      <c r="J1481" s="7">
        <f t="shared" si="111"/>
        <v>33.577263232253614</v>
      </c>
      <c r="K1481" s="7">
        <f t="shared" si="113"/>
        <v>20.994159001168029</v>
      </c>
    </row>
    <row r="1482" spans="1:11" ht="12.75" x14ac:dyDescent="0.2">
      <c r="A1482" s="2">
        <v>1993.1</v>
      </c>
      <c r="B1482" s="7">
        <v>463.9</v>
      </c>
      <c r="C1482" s="7">
        <v>12.54</v>
      </c>
      <c r="D1482" s="7">
        <v>20.9</v>
      </c>
      <c r="E1482" s="7">
        <v>145.69999999999999</v>
      </c>
      <c r="F1482" s="7">
        <f t="shared" si="112"/>
        <v>1993.7916666665551</v>
      </c>
      <c r="G1482" s="7">
        <v>5.33</v>
      </c>
      <c r="H1482" s="7">
        <f t="shared" ref="H1482:H1545" si="114">B1482*$E$1743/E1482</f>
        <v>760.03663040494155</v>
      </c>
      <c r="I1482" s="7">
        <f t="shared" ref="I1482:I1545" si="115">C1482*$E$1743/E1482</f>
        <v>20.545072958133147</v>
      </c>
      <c r="J1482" s="7">
        <f t="shared" ref="J1482:J1545" si="116">D1482*$E$1743/E1482</f>
        <v>34.24178826355525</v>
      </c>
      <c r="K1482" s="7">
        <f t="shared" si="113"/>
        <v>21.109839555199652</v>
      </c>
    </row>
    <row r="1483" spans="1:11" ht="12.75" x14ac:dyDescent="0.2">
      <c r="A1483" s="2">
        <v>1993.11</v>
      </c>
      <c r="B1483" s="7">
        <v>462.89</v>
      </c>
      <c r="C1483" s="7">
        <v>12.56</v>
      </c>
      <c r="D1483" s="7">
        <v>21.39</v>
      </c>
      <c r="E1483" s="7">
        <v>145.80000000000001</v>
      </c>
      <c r="F1483" s="7">
        <f t="shared" ref="F1483:F1546" si="117">F1482+1/12</f>
        <v>1993.8749999998884</v>
      </c>
      <c r="G1483" s="7">
        <v>5.72</v>
      </c>
      <c r="H1483" s="7">
        <f t="shared" si="114"/>
        <v>757.86173151577486</v>
      </c>
      <c r="I1483" s="7">
        <f t="shared" si="115"/>
        <v>20.563726474622765</v>
      </c>
      <c r="J1483" s="7">
        <f t="shared" si="116"/>
        <v>35.020550102880655</v>
      </c>
      <c r="K1483" s="7">
        <f t="shared" si="113"/>
        <v>21.038559923944057</v>
      </c>
    </row>
    <row r="1484" spans="1:11" ht="12.75" x14ac:dyDescent="0.2">
      <c r="A1484" s="2">
        <v>1993.12</v>
      </c>
      <c r="B1484" s="7">
        <v>465.95</v>
      </c>
      <c r="C1484" s="7">
        <v>12.58</v>
      </c>
      <c r="D1484" s="7">
        <v>21.88</v>
      </c>
      <c r="E1484" s="7">
        <v>145.80000000000001</v>
      </c>
      <c r="F1484" s="7">
        <f t="shared" si="117"/>
        <v>1993.9583333332216</v>
      </c>
      <c r="G1484" s="7">
        <v>5.77</v>
      </c>
      <c r="H1484" s="7">
        <f t="shared" si="114"/>
        <v>762.87168398491065</v>
      </c>
      <c r="I1484" s="7">
        <f t="shared" si="115"/>
        <v>20.596471262002737</v>
      </c>
      <c r="J1484" s="7">
        <f t="shared" si="116"/>
        <v>35.822797393689974</v>
      </c>
      <c r="K1484" s="7">
        <f t="shared" si="113"/>
        <v>21.16539440230952</v>
      </c>
    </row>
    <row r="1485" spans="1:11" ht="12.75" x14ac:dyDescent="0.2">
      <c r="A1485" s="2">
        <v>1994.01</v>
      </c>
      <c r="B1485" s="7">
        <v>472.99</v>
      </c>
      <c r="C1485" s="7">
        <v>12.6233</v>
      </c>
      <c r="D1485" s="7">
        <v>22.156700000000001</v>
      </c>
      <c r="E1485" s="7">
        <v>146.19999999999999</v>
      </c>
      <c r="F1485" s="7">
        <f t="shared" si="117"/>
        <v>1994.0416666665549</v>
      </c>
      <c r="G1485" s="7">
        <v>5.75</v>
      </c>
      <c r="H1485" s="7">
        <f t="shared" si="114"/>
        <v>772.27911357729135</v>
      </c>
      <c r="I1485" s="7">
        <f t="shared" si="115"/>
        <v>20.610818271887826</v>
      </c>
      <c r="J1485" s="7">
        <f t="shared" si="116"/>
        <v>36.176571673392608</v>
      </c>
      <c r="K1485" s="7">
        <f t="shared" si="113"/>
        <v>21.412725545956043</v>
      </c>
    </row>
    <row r="1486" spans="1:11" ht="12.75" x14ac:dyDescent="0.2">
      <c r="A1486" s="2">
        <v>1994.02</v>
      </c>
      <c r="B1486" s="7">
        <v>471.58</v>
      </c>
      <c r="C1486" s="7">
        <v>12.666700000000001</v>
      </c>
      <c r="D1486" s="7">
        <v>22.433299999999999</v>
      </c>
      <c r="E1486" s="7">
        <v>146.69999999999999</v>
      </c>
      <c r="F1486" s="7">
        <f t="shared" si="117"/>
        <v>1994.1249999998881</v>
      </c>
      <c r="G1486" s="7">
        <v>5.97</v>
      </c>
      <c r="H1486" s="7">
        <f t="shared" si="114"/>
        <v>767.35259720518059</v>
      </c>
      <c r="I1486" s="7">
        <f t="shared" si="115"/>
        <v>20.61119034526244</v>
      </c>
      <c r="J1486" s="7">
        <f t="shared" si="116"/>
        <v>36.503352599522827</v>
      </c>
      <c r="K1486" s="7">
        <f t="shared" si="113"/>
        <v>21.264585221859257</v>
      </c>
    </row>
    <row r="1487" spans="1:11" ht="12.75" x14ac:dyDescent="0.2">
      <c r="A1487" s="2">
        <v>1994.03</v>
      </c>
      <c r="B1487" s="7">
        <v>463.81</v>
      </c>
      <c r="C1487" s="7">
        <v>12.71</v>
      </c>
      <c r="D1487" s="7">
        <v>22.71</v>
      </c>
      <c r="E1487" s="7">
        <v>147.19999999999999</v>
      </c>
      <c r="F1487" s="7">
        <f t="shared" si="117"/>
        <v>1994.2083333332214</v>
      </c>
      <c r="G1487" s="7">
        <v>6.48</v>
      </c>
      <c r="H1487" s="7">
        <f t="shared" si="114"/>
        <v>752.14574181385865</v>
      </c>
      <c r="I1487" s="7">
        <f t="shared" si="115"/>
        <v>20.611397724184783</v>
      </c>
      <c r="J1487" s="7">
        <f t="shared" si="116"/>
        <v>36.828075713315215</v>
      </c>
      <c r="K1487" s="7">
        <f t="shared" si="113"/>
        <v>20.834105523808955</v>
      </c>
    </row>
    <row r="1488" spans="1:11" ht="12.75" x14ac:dyDescent="0.2">
      <c r="A1488" s="2">
        <v>1994.04</v>
      </c>
      <c r="B1488" s="7">
        <v>447.23</v>
      </c>
      <c r="C1488" s="7">
        <v>12.753299999999999</v>
      </c>
      <c r="D1488" s="7">
        <v>23.54</v>
      </c>
      <c r="E1488" s="7">
        <v>147.4</v>
      </c>
      <c r="F1488" s="7">
        <f t="shared" si="117"/>
        <v>1994.2916666665546</v>
      </c>
      <c r="G1488" s="7">
        <v>6.97</v>
      </c>
      <c r="H1488" s="7">
        <f t="shared" si="114"/>
        <v>724.274421200814</v>
      </c>
      <c r="I1488" s="7">
        <f t="shared" si="115"/>
        <v>20.653554045793754</v>
      </c>
      <c r="J1488" s="7">
        <f t="shared" si="116"/>
        <v>38.122263432835815</v>
      </c>
      <c r="K1488" s="7">
        <f t="shared" si="113"/>
        <v>20.05595225298379</v>
      </c>
    </row>
    <row r="1489" spans="1:11" ht="12.75" x14ac:dyDescent="0.2">
      <c r="A1489" s="2">
        <v>1994.05</v>
      </c>
      <c r="B1489" s="7">
        <v>450.9</v>
      </c>
      <c r="C1489" s="7">
        <v>12.7967</v>
      </c>
      <c r="D1489" s="7">
        <v>24.37</v>
      </c>
      <c r="E1489" s="7">
        <v>147.5</v>
      </c>
      <c r="F1489" s="7">
        <f t="shared" si="117"/>
        <v>1994.3749999998879</v>
      </c>
      <c r="G1489" s="7">
        <v>7.18</v>
      </c>
      <c r="H1489" s="7">
        <f t="shared" si="114"/>
        <v>729.72280372881346</v>
      </c>
      <c r="I1489" s="7">
        <f t="shared" si="115"/>
        <v>20.709788872203386</v>
      </c>
      <c r="J1489" s="7">
        <f t="shared" si="116"/>
        <v>39.439664508474571</v>
      </c>
      <c r="K1489" s="7">
        <f t="shared" si="113"/>
        <v>20.197199197526437</v>
      </c>
    </row>
    <row r="1490" spans="1:11" ht="12.75" x14ac:dyDescent="0.2">
      <c r="A1490" s="2">
        <v>1994.06</v>
      </c>
      <c r="B1490" s="7">
        <v>454.83</v>
      </c>
      <c r="C1490" s="7">
        <v>12.84</v>
      </c>
      <c r="D1490" s="7">
        <v>25.2</v>
      </c>
      <c r="E1490" s="7">
        <v>148</v>
      </c>
      <c r="F1490" s="7">
        <f t="shared" si="117"/>
        <v>1994.4583333332212</v>
      </c>
      <c r="G1490" s="7">
        <v>7.1</v>
      </c>
      <c r="H1490" s="7">
        <f t="shared" si="114"/>
        <v>733.59622895270263</v>
      </c>
      <c r="I1490" s="7">
        <f t="shared" si="115"/>
        <v>20.709662027027022</v>
      </c>
      <c r="J1490" s="7">
        <f t="shared" si="116"/>
        <v>40.645131081081075</v>
      </c>
      <c r="K1490" s="7">
        <f t="shared" ref="K1490:K1553" si="118">H1490/AVERAGE(J1370:J1489)</f>
        <v>20.291473313610751</v>
      </c>
    </row>
    <row r="1491" spans="1:11" ht="12.75" x14ac:dyDescent="0.2">
      <c r="A1491" s="2">
        <v>1994.07</v>
      </c>
      <c r="B1491" s="7">
        <v>451.4</v>
      </c>
      <c r="C1491" s="7">
        <v>12.87</v>
      </c>
      <c r="D1491" s="7">
        <v>25.91</v>
      </c>
      <c r="E1491" s="7">
        <v>148.4</v>
      </c>
      <c r="F1491" s="7">
        <f t="shared" si="117"/>
        <v>1994.5416666665544</v>
      </c>
      <c r="G1491" s="7">
        <v>7.3</v>
      </c>
      <c r="H1491" s="7">
        <f t="shared" si="114"/>
        <v>726.10153840970338</v>
      </c>
      <c r="I1491" s="7">
        <f t="shared" si="115"/>
        <v>20.702097473045818</v>
      </c>
      <c r="J1491" s="7">
        <f t="shared" si="116"/>
        <v>41.677649225067377</v>
      </c>
      <c r="K1491" s="7">
        <f t="shared" si="118"/>
        <v>20.068653104584349</v>
      </c>
    </row>
    <row r="1492" spans="1:11" ht="12.75" x14ac:dyDescent="0.2">
      <c r="A1492" s="2">
        <v>1994.08</v>
      </c>
      <c r="B1492" s="7">
        <v>464.24</v>
      </c>
      <c r="C1492" s="7">
        <v>12.9</v>
      </c>
      <c r="D1492" s="7">
        <v>26.62</v>
      </c>
      <c r="E1492" s="7">
        <v>149</v>
      </c>
      <c r="F1492" s="7">
        <f t="shared" si="117"/>
        <v>1994.6249999998877</v>
      </c>
      <c r="G1492" s="7">
        <v>7.24</v>
      </c>
      <c r="H1492" s="7">
        <f t="shared" si="114"/>
        <v>743.74831060402676</v>
      </c>
      <c r="I1492" s="7">
        <f t="shared" si="115"/>
        <v>20.666795637583888</v>
      </c>
      <c r="J1492" s="7">
        <f t="shared" si="116"/>
        <v>42.647294563758386</v>
      </c>
      <c r="K1492" s="7">
        <f t="shared" si="118"/>
        <v>20.536266331174993</v>
      </c>
    </row>
    <row r="1493" spans="1:11" ht="12.75" x14ac:dyDescent="0.2">
      <c r="A1493" s="2">
        <v>1994.09</v>
      </c>
      <c r="B1493" s="7">
        <v>466.96</v>
      </c>
      <c r="C1493" s="7">
        <v>12.93</v>
      </c>
      <c r="D1493" s="7">
        <v>27.33</v>
      </c>
      <c r="E1493" s="7">
        <v>149.4</v>
      </c>
      <c r="F1493" s="7">
        <f t="shared" si="117"/>
        <v>1994.7083333332209</v>
      </c>
      <c r="G1493" s="7">
        <v>7.46</v>
      </c>
      <c r="H1493" s="7">
        <f t="shared" si="114"/>
        <v>746.1029994645246</v>
      </c>
      <c r="I1493" s="7">
        <f t="shared" si="115"/>
        <v>20.65939648594377</v>
      </c>
      <c r="J1493" s="7">
        <f t="shared" si="116"/>
        <v>43.667541064257016</v>
      </c>
      <c r="K1493" s="7">
        <f t="shared" si="118"/>
        <v>20.577167614230607</v>
      </c>
    </row>
    <row r="1494" spans="1:11" ht="12.75" x14ac:dyDescent="0.2">
      <c r="A1494" s="2">
        <v>1994.1</v>
      </c>
      <c r="B1494" s="7">
        <v>463.81</v>
      </c>
      <c r="C1494" s="7">
        <v>13.013299999999999</v>
      </c>
      <c r="D1494" s="7">
        <v>28.42</v>
      </c>
      <c r="E1494" s="7">
        <v>149.5</v>
      </c>
      <c r="F1494" s="7">
        <f t="shared" si="117"/>
        <v>1994.7916666665542</v>
      </c>
      <c r="G1494" s="7">
        <v>7.74</v>
      </c>
      <c r="H1494" s="7">
        <f t="shared" si="114"/>
        <v>740.57426886287612</v>
      </c>
      <c r="I1494" s="7">
        <f t="shared" si="115"/>
        <v>20.778584189632102</v>
      </c>
      <c r="J1494" s="7">
        <f t="shared" si="116"/>
        <v>45.378755785953174</v>
      </c>
      <c r="K1494" s="7">
        <f t="shared" si="118"/>
        <v>20.396469512425831</v>
      </c>
    </row>
    <row r="1495" spans="1:11" ht="12.75" x14ac:dyDescent="0.2">
      <c r="A1495" s="2">
        <v>1994.11</v>
      </c>
      <c r="B1495" s="7">
        <v>461.01</v>
      </c>
      <c r="C1495" s="7">
        <v>13.0967</v>
      </c>
      <c r="D1495" s="7">
        <v>29.51</v>
      </c>
      <c r="E1495" s="7">
        <v>149.69999999999999</v>
      </c>
      <c r="F1495" s="7">
        <f t="shared" si="117"/>
        <v>1994.8749999998875</v>
      </c>
      <c r="G1495" s="7">
        <v>7.96</v>
      </c>
      <c r="H1495" s="7">
        <f t="shared" si="114"/>
        <v>735.12001733466923</v>
      </c>
      <c r="I1495" s="7">
        <f t="shared" si="115"/>
        <v>20.883812349031395</v>
      </c>
      <c r="J1495" s="7">
        <f t="shared" si="116"/>
        <v>47.056228089512359</v>
      </c>
      <c r="K1495" s="7">
        <f t="shared" si="118"/>
        <v>20.210175509490842</v>
      </c>
    </row>
    <row r="1496" spans="1:11" ht="12.75" x14ac:dyDescent="0.2">
      <c r="A1496" s="2">
        <v>1994.12</v>
      </c>
      <c r="B1496" s="7">
        <v>455.19</v>
      </c>
      <c r="C1496" s="7">
        <v>13.18</v>
      </c>
      <c r="D1496" s="7">
        <v>30.6</v>
      </c>
      <c r="E1496" s="7">
        <v>149.69999999999999</v>
      </c>
      <c r="F1496" s="7">
        <f t="shared" si="117"/>
        <v>1994.9583333332207</v>
      </c>
      <c r="G1496" s="7">
        <v>7.81</v>
      </c>
      <c r="H1496" s="7">
        <f t="shared" si="114"/>
        <v>725.83952775551086</v>
      </c>
      <c r="I1496" s="7">
        <f t="shared" si="115"/>
        <v>21.016641349365397</v>
      </c>
      <c r="J1496" s="7">
        <f t="shared" si="116"/>
        <v>48.794326653306612</v>
      </c>
      <c r="K1496" s="7">
        <f t="shared" si="118"/>
        <v>19.912174752457222</v>
      </c>
    </row>
    <row r="1497" spans="1:11" ht="12.75" x14ac:dyDescent="0.2">
      <c r="A1497" s="2">
        <v>1995.01</v>
      </c>
      <c r="B1497" s="7">
        <v>465.25</v>
      </c>
      <c r="C1497" s="7">
        <v>13.18</v>
      </c>
      <c r="D1497" s="7">
        <v>31.25</v>
      </c>
      <c r="E1497" s="7">
        <v>150.30000000000001</v>
      </c>
      <c r="F1497" s="7">
        <f t="shared" si="117"/>
        <v>1995.041666666554</v>
      </c>
      <c r="G1497" s="7">
        <v>7.78</v>
      </c>
      <c r="H1497" s="7">
        <f t="shared" si="114"/>
        <v>738.91946024617414</v>
      </c>
      <c r="I1497" s="7">
        <f t="shared" si="115"/>
        <v>20.932742581503653</v>
      </c>
      <c r="J1497" s="7">
        <f t="shared" si="116"/>
        <v>49.631882069194937</v>
      </c>
      <c r="K1497" s="7">
        <f t="shared" si="118"/>
        <v>20.219818966654916</v>
      </c>
    </row>
    <row r="1498" spans="1:11" ht="12.75" x14ac:dyDescent="0.2">
      <c r="A1498" s="2">
        <v>1995.02</v>
      </c>
      <c r="B1498" s="7">
        <v>481.92</v>
      </c>
      <c r="C1498" s="7">
        <v>13.18</v>
      </c>
      <c r="D1498" s="7">
        <v>31.9</v>
      </c>
      <c r="E1498" s="7">
        <v>150.9</v>
      </c>
      <c r="F1498" s="7">
        <f t="shared" si="117"/>
        <v>1995.1249999998872</v>
      </c>
      <c r="G1498" s="7">
        <v>7.47</v>
      </c>
      <c r="H1498" s="7">
        <f t="shared" si="114"/>
        <v>762.35177097415499</v>
      </c>
      <c r="I1498" s="7">
        <f t="shared" si="115"/>
        <v>20.849511000662687</v>
      </c>
      <c r="J1498" s="7">
        <f t="shared" si="116"/>
        <v>50.462777004638824</v>
      </c>
      <c r="K1498" s="7">
        <f t="shared" si="118"/>
        <v>20.803289503077611</v>
      </c>
    </row>
    <row r="1499" spans="1:11" ht="12.75" x14ac:dyDescent="0.2">
      <c r="A1499" s="2">
        <v>1995.03</v>
      </c>
      <c r="B1499" s="7">
        <v>493.15</v>
      </c>
      <c r="C1499" s="7">
        <v>13.18</v>
      </c>
      <c r="D1499" s="7">
        <v>32.549999999999997</v>
      </c>
      <c r="E1499" s="7">
        <v>151.4</v>
      </c>
      <c r="F1499" s="7">
        <f t="shared" si="117"/>
        <v>1995.2083333332205</v>
      </c>
      <c r="G1499" s="7">
        <v>7.2</v>
      </c>
      <c r="H1499" s="7">
        <f t="shared" si="114"/>
        <v>777.54022407529703</v>
      </c>
      <c r="I1499" s="7">
        <f t="shared" si="115"/>
        <v>20.780655284015847</v>
      </c>
      <c r="J1499" s="7">
        <f t="shared" si="116"/>
        <v>51.320965819022447</v>
      </c>
      <c r="K1499" s="7">
        <f t="shared" si="118"/>
        <v>21.153464910911765</v>
      </c>
    </row>
    <row r="1500" spans="1:11" ht="12.75" x14ac:dyDescent="0.2">
      <c r="A1500" s="2">
        <v>1995.04</v>
      </c>
      <c r="B1500" s="7">
        <v>507.91</v>
      </c>
      <c r="C1500" s="7">
        <v>13.2433</v>
      </c>
      <c r="D1500" s="7">
        <v>33.176699999999997</v>
      </c>
      <c r="E1500" s="7">
        <v>151.9</v>
      </c>
      <c r="F1500" s="7">
        <f t="shared" si="117"/>
        <v>1995.2916666665537</v>
      </c>
      <c r="G1500" s="7">
        <v>7.06</v>
      </c>
      <c r="H1500" s="7">
        <f t="shared" si="114"/>
        <v>798.17605098749175</v>
      </c>
      <c r="I1500" s="7">
        <f t="shared" si="115"/>
        <v>20.811728251152068</v>
      </c>
      <c r="J1500" s="7">
        <f t="shared" si="116"/>
        <v>52.136889194535861</v>
      </c>
      <c r="K1500" s="7">
        <f t="shared" si="118"/>
        <v>21.643481278125787</v>
      </c>
    </row>
    <row r="1501" spans="1:11" ht="12.75" x14ac:dyDescent="0.2">
      <c r="A1501" s="2">
        <v>1995.05</v>
      </c>
      <c r="B1501" s="7">
        <v>523.80999999999995</v>
      </c>
      <c r="C1501" s="7">
        <v>13.306699999999999</v>
      </c>
      <c r="D1501" s="7">
        <v>33.8033</v>
      </c>
      <c r="E1501" s="7">
        <v>152.19999999999999</v>
      </c>
      <c r="F1501" s="7">
        <f t="shared" si="117"/>
        <v>1995.374999999887</v>
      </c>
      <c r="G1501" s="7">
        <v>6.63</v>
      </c>
      <c r="H1501" s="7">
        <f t="shared" si="114"/>
        <v>821.54023124178696</v>
      </c>
      <c r="I1501" s="7">
        <f t="shared" si="115"/>
        <v>20.870142599540074</v>
      </c>
      <c r="J1501" s="7">
        <f t="shared" si="116"/>
        <v>53.016878064060442</v>
      </c>
      <c r="K1501" s="7">
        <f t="shared" si="118"/>
        <v>22.196184901475341</v>
      </c>
    </row>
    <row r="1502" spans="1:11" ht="12.75" x14ac:dyDescent="0.2">
      <c r="A1502" s="2">
        <v>1995.06</v>
      </c>
      <c r="B1502" s="7">
        <v>539.35</v>
      </c>
      <c r="C1502" s="7">
        <v>13.37</v>
      </c>
      <c r="D1502" s="7">
        <v>34.43</v>
      </c>
      <c r="E1502" s="7">
        <v>152.5</v>
      </c>
      <c r="F1502" s="7">
        <f t="shared" si="117"/>
        <v>1995.4583333332203</v>
      </c>
      <c r="G1502" s="7">
        <v>6.17</v>
      </c>
      <c r="H1502" s="7">
        <f t="shared" si="114"/>
        <v>844.24897590163926</v>
      </c>
      <c r="I1502" s="7">
        <f t="shared" si="115"/>
        <v>20.92817059016393</v>
      </c>
      <c r="J1502" s="7">
        <f t="shared" si="116"/>
        <v>53.893561213114744</v>
      </c>
      <c r="K1502" s="7">
        <f t="shared" si="118"/>
        <v>22.719129744094797</v>
      </c>
    </row>
    <row r="1503" spans="1:11" ht="12.75" x14ac:dyDescent="0.2">
      <c r="A1503" s="2">
        <v>1995.07</v>
      </c>
      <c r="B1503" s="7">
        <v>557.37</v>
      </c>
      <c r="C1503" s="7">
        <v>13.44</v>
      </c>
      <c r="D1503" s="7">
        <v>34.68</v>
      </c>
      <c r="E1503" s="7">
        <v>152.5</v>
      </c>
      <c r="F1503" s="7">
        <f t="shared" si="117"/>
        <v>1995.5416666665535</v>
      </c>
      <c r="G1503" s="7">
        <v>6.28</v>
      </c>
      <c r="H1503" s="7">
        <f t="shared" si="114"/>
        <v>872.45582960655736</v>
      </c>
      <c r="I1503" s="7">
        <f t="shared" si="115"/>
        <v>21.037742163934421</v>
      </c>
      <c r="J1503" s="7">
        <f t="shared" si="116"/>
        <v>54.284888262295077</v>
      </c>
      <c r="K1503" s="7">
        <f t="shared" si="118"/>
        <v>23.377204645150332</v>
      </c>
    </row>
    <row r="1504" spans="1:11" ht="12.75" x14ac:dyDescent="0.2">
      <c r="A1504" s="2">
        <v>1995.08</v>
      </c>
      <c r="B1504" s="7">
        <v>559.11</v>
      </c>
      <c r="C1504" s="7">
        <v>13.51</v>
      </c>
      <c r="D1504" s="7">
        <v>34.93</v>
      </c>
      <c r="E1504" s="7">
        <v>152.9</v>
      </c>
      <c r="F1504" s="7">
        <f t="shared" si="117"/>
        <v>1995.6249999998868</v>
      </c>
      <c r="G1504" s="7">
        <v>6.49</v>
      </c>
      <c r="H1504" s="7">
        <f t="shared" si="114"/>
        <v>872.88991854153016</v>
      </c>
      <c r="I1504" s="7">
        <f t="shared" si="115"/>
        <v>21.091990483976453</v>
      </c>
      <c r="J1504" s="7">
        <f t="shared" si="116"/>
        <v>54.533177468933928</v>
      </c>
      <c r="K1504" s="7">
        <f t="shared" si="118"/>
        <v>23.284855574561007</v>
      </c>
    </row>
    <row r="1505" spans="1:11" ht="12.75" x14ac:dyDescent="0.2">
      <c r="A1505" s="2">
        <v>1995.09</v>
      </c>
      <c r="B1505" s="7">
        <v>578.77</v>
      </c>
      <c r="C1505" s="7">
        <v>13.58</v>
      </c>
      <c r="D1505" s="7">
        <v>35.18</v>
      </c>
      <c r="E1505" s="7">
        <v>153.19999999999999</v>
      </c>
      <c r="F1505" s="7">
        <f t="shared" si="117"/>
        <v>1995.70833333322</v>
      </c>
      <c r="G1505" s="7">
        <v>6.2</v>
      </c>
      <c r="H1505" s="7">
        <f t="shared" si="114"/>
        <v>901.81395114229758</v>
      </c>
      <c r="I1505" s="7">
        <f t="shared" si="115"/>
        <v>21.159758550913836</v>
      </c>
      <c r="J1505" s="7">
        <f t="shared" si="116"/>
        <v>54.815928263707569</v>
      </c>
      <c r="K1505" s="7">
        <f t="shared" si="118"/>
        <v>23.946811039308283</v>
      </c>
    </row>
    <row r="1506" spans="1:11" ht="12.75" x14ac:dyDescent="0.2">
      <c r="A1506" s="2">
        <v>1995.1</v>
      </c>
      <c r="B1506" s="7">
        <v>582.91999999999996</v>
      </c>
      <c r="C1506" s="7">
        <v>13.65</v>
      </c>
      <c r="D1506" s="7">
        <v>34.773299999999999</v>
      </c>
      <c r="E1506" s="7">
        <v>153.69999999999999</v>
      </c>
      <c r="F1506" s="7">
        <f t="shared" si="117"/>
        <v>1995.7916666665533</v>
      </c>
      <c r="G1506" s="7">
        <v>6.04</v>
      </c>
      <c r="H1506" s="7">
        <f t="shared" si="114"/>
        <v>905.32558061158079</v>
      </c>
      <c r="I1506" s="7">
        <f t="shared" si="115"/>
        <v>21.199640045543266</v>
      </c>
      <c r="J1506" s="7">
        <f t="shared" si="116"/>
        <v>54.005966534482752</v>
      </c>
      <c r="K1506" s="7">
        <f t="shared" si="118"/>
        <v>23.927562322815085</v>
      </c>
    </row>
    <row r="1507" spans="1:11" ht="12.75" x14ac:dyDescent="0.2">
      <c r="A1507" s="2">
        <v>1995.11</v>
      </c>
      <c r="B1507" s="7">
        <v>595.53</v>
      </c>
      <c r="C1507" s="7">
        <v>13.72</v>
      </c>
      <c r="D1507" s="7">
        <v>34.366700000000002</v>
      </c>
      <c r="E1507" s="7">
        <v>153.6</v>
      </c>
      <c r="F1507" s="7">
        <f t="shared" si="117"/>
        <v>1995.8749999998865</v>
      </c>
      <c r="G1507" s="7">
        <v>5.93</v>
      </c>
      <c r="H1507" s="7">
        <f t="shared" si="114"/>
        <v>925.51216494140613</v>
      </c>
      <c r="I1507" s="7">
        <f t="shared" si="115"/>
        <v>21.322228776041666</v>
      </c>
      <c r="J1507" s="7">
        <f t="shared" si="116"/>
        <v>53.409230297200516</v>
      </c>
      <c r="K1507" s="7">
        <f t="shared" si="118"/>
        <v>24.348396754123922</v>
      </c>
    </row>
    <row r="1508" spans="1:11" ht="12.75" x14ac:dyDescent="0.2">
      <c r="A1508" s="2">
        <v>1995.12</v>
      </c>
      <c r="B1508" s="7">
        <v>614.57000000000005</v>
      </c>
      <c r="C1508" s="7">
        <v>13.79</v>
      </c>
      <c r="D1508" s="7">
        <v>33.96</v>
      </c>
      <c r="E1508" s="7">
        <v>153.5</v>
      </c>
      <c r="F1508" s="7">
        <f t="shared" si="117"/>
        <v>1995.9583333332198</v>
      </c>
      <c r="G1508" s="7">
        <v>5.71</v>
      </c>
      <c r="H1508" s="7">
        <f t="shared" si="114"/>
        <v>955.72441312703586</v>
      </c>
      <c r="I1508" s="7">
        <f t="shared" si="115"/>
        <v>21.444977231270354</v>
      </c>
      <c r="J1508" s="7">
        <f t="shared" si="116"/>
        <v>52.811561042345268</v>
      </c>
      <c r="K1508" s="7">
        <f t="shared" si="118"/>
        <v>25.028209341893053</v>
      </c>
    </row>
    <row r="1509" spans="1:11" ht="12.75" x14ac:dyDescent="0.2">
      <c r="A1509" s="2">
        <v>1996.01</v>
      </c>
      <c r="B1509" s="7">
        <v>614.41999999999996</v>
      </c>
      <c r="C1509" s="7">
        <v>13.8933</v>
      </c>
      <c r="D1509" s="7">
        <v>33.986699999999999</v>
      </c>
      <c r="E1509" s="7">
        <v>154.4</v>
      </c>
      <c r="F1509" s="7">
        <f t="shared" si="117"/>
        <v>1996.0416666665531</v>
      </c>
      <c r="G1509" s="7">
        <v>5.65</v>
      </c>
      <c r="H1509" s="7">
        <f t="shared" si="114"/>
        <v>949.92157376942976</v>
      </c>
      <c r="I1509" s="7">
        <f t="shared" si="115"/>
        <v>21.479680675841966</v>
      </c>
      <c r="J1509" s="7">
        <f t="shared" si="116"/>
        <v>52.545001059909318</v>
      </c>
      <c r="K1509" s="7">
        <f t="shared" si="118"/>
        <v>24.763281376774604</v>
      </c>
    </row>
    <row r="1510" spans="1:11" ht="12.75" x14ac:dyDescent="0.2">
      <c r="A1510" s="2">
        <v>1996.02</v>
      </c>
      <c r="B1510" s="7">
        <v>649.54</v>
      </c>
      <c r="C1510" s="7">
        <v>13.996700000000001</v>
      </c>
      <c r="D1510" s="7">
        <v>34.013300000000001</v>
      </c>
      <c r="E1510" s="7">
        <v>154.9</v>
      </c>
      <c r="F1510" s="7">
        <f t="shared" si="117"/>
        <v>1996.1249999998863</v>
      </c>
      <c r="G1510" s="7">
        <v>5.81</v>
      </c>
      <c r="H1510" s="7">
        <f t="shared" si="114"/>
        <v>1000.977202259522</v>
      </c>
      <c r="I1510" s="7">
        <f t="shared" si="115"/>
        <v>21.569691792446736</v>
      </c>
      <c r="J1510" s="7">
        <f t="shared" si="116"/>
        <v>52.416383707876037</v>
      </c>
      <c r="K1510" s="7">
        <f t="shared" si="118"/>
        <v>25.976917884115377</v>
      </c>
    </row>
    <row r="1511" spans="1:11" ht="12.75" x14ac:dyDescent="0.2">
      <c r="A1511" s="2">
        <v>1996.03</v>
      </c>
      <c r="B1511" s="7">
        <v>647.07000000000005</v>
      </c>
      <c r="C1511" s="7">
        <v>14.1</v>
      </c>
      <c r="D1511" s="7">
        <v>34.04</v>
      </c>
      <c r="E1511" s="7">
        <v>155.69999999999999</v>
      </c>
      <c r="F1511" s="7">
        <f t="shared" si="117"/>
        <v>1996.2083333332196</v>
      </c>
      <c r="G1511" s="7">
        <v>6.27</v>
      </c>
      <c r="H1511" s="7">
        <f t="shared" si="114"/>
        <v>992.04724576107901</v>
      </c>
      <c r="I1511" s="7">
        <f t="shared" si="115"/>
        <v>21.61723795761079</v>
      </c>
      <c r="J1511" s="7">
        <f t="shared" si="116"/>
        <v>52.187998587026328</v>
      </c>
      <c r="K1511" s="7">
        <f t="shared" si="118"/>
        <v>25.630767634209931</v>
      </c>
    </row>
    <row r="1512" spans="1:11" ht="12.75" x14ac:dyDescent="0.2">
      <c r="A1512" s="2">
        <v>1996.04</v>
      </c>
      <c r="B1512" s="7">
        <v>647.16999999999996</v>
      </c>
      <c r="C1512" s="7">
        <v>14.156700000000001</v>
      </c>
      <c r="D1512" s="7">
        <v>34.33</v>
      </c>
      <c r="E1512" s="7">
        <v>156.30000000000001</v>
      </c>
      <c r="F1512" s="7">
        <f t="shared" si="117"/>
        <v>1996.2916666665528</v>
      </c>
      <c r="G1512" s="7">
        <v>6.51</v>
      </c>
      <c r="H1512" s="7">
        <f t="shared" si="114"/>
        <v>988.39172818298107</v>
      </c>
      <c r="I1512" s="7">
        <f t="shared" si="115"/>
        <v>21.620849511516312</v>
      </c>
      <c r="J1512" s="7">
        <f t="shared" si="116"/>
        <v>52.430563883557241</v>
      </c>
      <c r="K1512" s="7">
        <f t="shared" si="118"/>
        <v>25.425030747462674</v>
      </c>
    </row>
    <row r="1513" spans="1:11" ht="12.75" x14ac:dyDescent="0.2">
      <c r="A1513" s="2">
        <v>1996.05</v>
      </c>
      <c r="B1513" s="7">
        <v>661.23</v>
      </c>
      <c r="C1513" s="7">
        <v>14.2133</v>
      </c>
      <c r="D1513" s="7">
        <v>34.619999999999997</v>
      </c>
      <c r="E1513" s="7">
        <v>156.6</v>
      </c>
      <c r="F1513" s="7">
        <f t="shared" si="117"/>
        <v>1996.3749999998861</v>
      </c>
      <c r="G1513" s="7">
        <v>6.74</v>
      </c>
      <c r="H1513" s="7">
        <f t="shared" si="114"/>
        <v>1007.9302853448276</v>
      </c>
      <c r="I1513" s="7">
        <f t="shared" si="115"/>
        <v>21.665707128671773</v>
      </c>
      <c r="J1513" s="7">
        <f t="shared" si="116"/>
        <v>52.772176819923367</v>
      </c>
      <c r="K1513" s="7">
        <f t="shared" si="118"/>
        <v>25.814879754823373</v>
      </c>
    </row>
    <row r="1514" spans="1:11" ht="12.75" x14ac:dyDescent="0.2">
      <c r="A1514" s="2">
        <v>1996.06</v>
      </c>
      <c r="B1514" s="7">
        <v>668.5</v>
      </c>
      <c r="C1514" s="7">
        <v>14.27</v>
      </c>
      <c r="D1514" s="7">
        <v>34.909999999999997</v>
      </c>
      <c r="E1514" s="7">
        <v>156.69999999999999</v>
      </c>
      <c r="F1514" s="7">
        <f t="shared" si="117"/>
        <v>1996.4583333332193</v>
      </c>
      <c r="G1514" s="7">
        <v>6.91</v>
      </c>
      <c r="H1514" s="7">
        <f t="shared" si="114"/>
        <v>1018.3618426930439</v>
      </c>
      <c r="I1514" s="7">
        <f t="shared" si="115"/>
        <v>21.738255041480535</v>
      </c>
      <c r="J1514" s="7">
        <f t="shared" si="116"/>
        <v>53.180272144224624</v>
      </c>
      <c r="K1514" s="7">
        <f t="shared" si="118"/>
        <v>25.96751073532258</v>
      </c>
    </row>
    <row r="1515" spans="1:11" ht="12.75" x14ac:dyDescent="0.2">
      <c r="A1515" s="2">
        <v>1996.07</v>
      </c>
      <c r="B1515" s="7">
        <v>644.07000000000005</v>
      </c>
      <c r="C1515" s="7">
        <v>14.4</v>
      </c>
      <c r="D1515" s="7">
        <v>35.273299999999999</v>
      </c>
      <c r="E1515" s="7">
        <v>157</v>
      </c>
      <c r="F1515" s="7">
        <f t="shared" si="117"/>
        <v>1996.5416666665526</v>
      </c>
      <c r="G1515" s="7">
        <v>6.87</v>
      </c>
      <c r="H1515" s="7">
        <f t="shared" si="114"/>
        <v>979.27151378980875</v>
      </c>
      <c r="I1515" s="7">
        <f t="shared" si="115"/>
        <v>21.894374522292992</v>
      </c>
      <c r="J1515" s="7">
        <f t="shared" si="116"/>
        <v>53.631030613694264</v>
      </c>
      <c r="K1515" s="7">
        <f t="shared" si="118"/>
        <v>24.859209199013069</v>
      </c>
    </row>
    <row r="1516" spans="1:11" ht="12.75" x14ac:dyDescent="0.2">
      <c r="A1516" s="2">
        <v>1996.08</v>
      </c>
      <c r="B1516" s="7">
        <v>662.68</v>
      </c>
      <c r="C1516" s="7">
        <v>14.53</v>
      </c>
      <c r="D1516" s="7">
        <v>35.636699999999998</v>
      </c>
      <c r="E1516" s="7">
        <v>157.30000000000001</v>
      </c>
      <c r="F1516" s="7">
        <f t="shared" si="117"/>
        <v>1996.6249999998859</v>
      </c>
      <c r="G1516" s="7">
        <v>6.64</v>
      </c>
      <c r="H1516" s="7">
        <f t="shared" si="114"/>
        <v>1005.6453366814999</v>
      </c>
      <c r="I1516" s="7">
        <f t="shared" si="115"/>
        <v>22.049898506039408</v>
      </c>
      <c r="J1516" s="7">
        <f t="shared" si="116"/>
        <v>54.08022147902097</v>
      </c>
      <c r="K1516" s="7">
        <f t="shared" si="118"/>
        <v>25.413341086948744</v>
      </c>
    </row>
    <row r="1517" spans="1:11" ht="12.75" x14ac:dyDescent="0.2">
      <c r="A1517" s="2">
        <v>1996.09</v>
      </c>
      <c r="B1517" s="7">
        <v>674.88</v>
      </c>
      <c r="C1517" s="7">
        <v>14.66</v>
      </c>
      <c r="D1517" s="7">
        <v>36</v>
      </c>
      <c r="E1517" s="7">
        <v>157.80000000000001</v>
      </c>
      <c r="F1517" s="7">
        <f t="shared" si="117"/>
        <v>1996.7083333332191</v>
      </c>
      <c r="G1517" s="7">
        <v>6.83</v>
      </c>
      <c r="H1517" s="7">
        <f t="shared" si="114"/>
        <v>1020.9142418250948</v>
      </c>
      <c r="I1517" s="7">
        <f t="shared" si="115"/>
        <v>22.17668738910012</v>
      </c>
      <c r="J1517" s="7">
        <f t="shared" si="116"/>
        <v>54.458441064638777</v>
      </c>
      <c r="K1517" s="7">
        <f t="shared" si="118"/>
        <v>25.680932266855372</v>
      </c>
    </row>
    <row r="1518" spans="1:11" ht="12.75" x14ac:dyDescent="0.2">
      <c r="A1518" s="2">
        <v>1996.1</v>
      </c>
      <c r="B1518" s="7">
        <v>701.46</v>
      </c>
      <c r="C1518" s="7">
        <v>14.74</v>
      </c>
      <c r="D1518" s="7">
        <v>36.909999999999997</v>
      </c>
      <c r="E1518" s="7">
        <v>158.30000000000001</v>
      </c>
      <c r="F1518" s="7">
        <f t="shared" si="117"/>
        <v>1996.7916666665524</v>
      </c>
      <c r="G1518" s="7">
        <v>6.53</v>
      </c>
      <c r="H1518" s="7">
        <f t="shared" si="114"/>
        <v>1057.7711046746683</v>
      </c>
      <c r="I1518" s="7">
        <f t="shared" si="115"/>
        <v>22.227277511054954</v>
      </c>
      <c r="J1518" s="7">
        <f t="shared" si="116"/>
        <v>55.658671162349954</v>
      </c>
      <c r="K1518" s="7">
        <f t="shared" si="118"/>
        <v>26.484306107853705</v>
      </c>
    </row>
    <row r="1519" spans="1:11" ht="12.75" x14ac:dyDescent="0.2">
      <c r="A1519" s="2">
        <v>1996.11</v>
      </c>
      <c r="B1519" s="7">
        <v>735.67</v>
      </c>
      <c r="C1519" s="7">
        <v>14.82</v>
      </c>
      <c r="D1519" s="7">
        <v>37.82</v>
      </c>
      <c r="E1519" s="7">
        <v>158.6</v>
      </c>
      <c r="F1519" s="7">
        <f t="shared" si="117"/>
        <v>1996.8749999998856</v>
      </c>
      <c r="G1519" s="7">
        <v>6.2</v>
      </c>
      <c r="H1519" s="7">
        <f t="shared" si="114"/>
        <v>1107.2598856557374</v>
      </c>
      <c r="I1519" s="7">
        <f t="shared" si="115"/>
        <v>22.305641803278686</v>
      </c>
      <c r="J1519" s="7">
        <f t="shared" si="116"/>
        <v>56.923034615384609</v>
      </c>
      <c r="K1519" s="7">
        <f t="shared" si="118"/>
        <v>27.586481013694026</v>
      </c>
    </row>
    <row r="1520" spans="1:11" ht="12.75" x14ac:dyDescent="0.2">
      <c r="A1520" s="2">
        <v>1996.12</v>
      </c>
      <c r="B1520" s="7">
        <v>743.25</v>
      </c>
      <c r="C1520" s="7">
        <v>14.9</v>
      </c>
      <c r="D1520" s="7">
        <v>38.729999999999997</v>
      </c>
      <c r="E1520" s="7">
        <v>158.6</v>
      </c>
      <c r="F1520" s="7">
        <f t="shared" si="117"/>
        <v>1996.9583333332189</v>
      </c>
      <c r="G1520" s="7">
        <v>6.3</v>
      </c>
      <c r="H1520" s="7">
        <f t="shared" si="114"/>
        <v>1118.6685742433795</v>
      </c>
      <c r="I1520" s="7">
        <f t="shared" si="115"/>
        <v>22.426050126103402</v>
      </c>
      <c r="J1520" s="7">
        <f t="shared" si="116"/>
        <v>58.292679287515746</v>
      </c>
      <c r="K1520" s="7">
        <f t="shared" si="118"/>
        <v>27.724814914312994</v>
      </c>
    </row>
    <row r="1521" spans="1:11" ht="12.75" x14ac:dyDescent="0.2">
      <c r="A1521" s="2">
        <v>1997.01</v>
      </c>
      <c r="B1521" s="7">
        <v>766.22</v>
      </c>
      <c r="C1521" s="7">
        <v>14.9533</v>
      </c>
      <c r="D1521" s="7">
        <v>39.2333</v>
      </c>
      <c r="E1521" s="7">
        <v>159.1</v>
      </c>
      <c r="F1521" s="7">
        <f t="shared" si="117"/>
        <v>1997.0416666665521</v>
      </c>
      <c r="G1521" s="7">
        <v>6.58</v>
      </c>
      <c r="H1521" s="7">
        <f t="shared" si="114"/>
        <v>1149.6165499057195</v>
      </c>
      <c r="I1521" s="7">
        <f t="shared" si="115"/>
        <v>22.435542214644876</v>
      </c>
      <c r="J1521" s="7">
        <f t="shared" si="116"/>
        <v>58.864622415776232</v>
      </c>
      <c r="K1521" s="7">
        <f t="shared" si="118"/>
        <v>28.333753035873755</v>
      </c>
    </row>
    <row r="1522" spans="1:11" ht="12.75" x14ac:dyDescent="0.2">
      <c r="A1522" s="2">
        <v>1997.02</v>
      </c>
      <c r="B1522" s="7">
        <v>798.39</v>
      </c>
      <c r="C1522" s="7">
        <v>15.0067</v>
      </c>
      <c r="D1522" s="7">
        <v>39.736699999999999</v>
      </c>
      <c r="E1522" s="7">
        <v>159.6</v>
      </c>
      <c r="F1522" s="7">
        <f t="shared" si="117"/>
        <v>1997.1249999998854</v>
      </c>
      <c r="G1522" s="7">
        <v>6.42</v>
      </c>
      <c r="H1522" s="7">
        <f t="shared" si="114"/>
        <v>1194.1308126879696</v>
      </c>
      <c r="I1522" s="7">
        <f t="shared" si="115"/>
        <v>22.445124396303257</v>
      </c>
      <c r="J1522" s="7">
        <f t="shared" si="116"/>
        <v>59.433131507832073</v>
      </c>
      <c r="K1522" s="7">
        <f t="shared" si="118"/>
        <v>29.266541764393381</v>
      </c>
    </row>
    <row r="1523" spans="1:11" ht="12.75" x14ac:dyDescent="0.2">
      <c r="A1523" s="2">
        <v>1997.03</v>
      </c>
      <c r="B1523" s="7">
        <v>792.16</v>
      </c>
      <c r="C1523" s="7">
        <v>15.06</v>
      </c>
      <c r="D1523" s="7">
        <v>40.24</v>
      </c>
      <c r="E1523" s="7">
        <v>160</v>
      </c>
      <c r="F1523" s="7">
        <f t="shared" si="117"/>
        <v>1997.2083333332187</v>
      </c>
      <c r="G1523" s="7">
        <v>6.69</v>
      </c>
      <c r="H1523" s="7">
        <f t="shared" si="114"/>
        <v>1181.8507344999998</v>
      </c>
      <c r="I1523" s="7">
        <f t="shared" si="115"/>
        <v>22.468531687499997</v>
      </c>
      <c r="J1523" s="7">
        <f t="shared" si="116"/>
        <v>60.035439249999989</v>
      </c>
      <c r="K1523" s="7">
        <f t="shared" si="118"/>
        <v>28.803346121045088</v>
      </c>
    </row>
    <row r="1524" spans="1:11" ht="12.75" x14ac:dyDescent="0.2">
      <c r="A1524" s="2">
        <v>1997.04</v>
      </c>
      <c r="B1524" s="7">
        <v>763.93</v>
      </c>
      <c r="C1524" s="7">
        <v>15.093299999999999</v>
      </c>
      <c r="D1524" s="7">
        <v>40.343299999999999</v>
      </c>
      <c r="E1524" s="7">
        <v>160.19999999999999</v>
      </c>
      <c r="F1524" s="7">
        <f t="shared" si="117"/>
        <v>1997.2916666665519</v>
      </c>
      <c r="G1524" s="7">
        <v>6.89</v>
      </c>
      <c r="H1524" s="7">
        <f t="shared" si="114"/>
        <v>1138.3105389200996</v>
      </c>
      <c r="I1524" s="7">
        <f t="shared" si="115"/>
        <v>22.49010047659176</v>
      </c>
      <c r="J1524" s="7">
        <f t="shared" si="116"/>
        <v>60.11441305461922</v>
      </c>
      <c r="K1524" s="7">
        <f t="shared" si="118"/>
        <v>27.586005570929263</v>
      </c>
    </row>
    <row r="1525" spans="1:11" ht="12.75" x14ac:dyDescent="0.2">
      <c r="A1525" s="2">
        <v>1997.05</v>
      </c>
      <c r="B1525" s="7">
        <v>833.09</v>
      </c>
      <c r="C1525" s="7">
        <v>15.1267</v>
      </c>
      <c r="D1525" s="7">
        <v>40.4467</v>
      </c>
      <c r="E1525" s="7">
        <v>160.1</v>
      </c>
      <c r="F1525" s="7">
        <f t="shared" si="117"/>
        <v>1997.3749999998852</v>
      </c>
      <c r="G1525" s="7">
        <v>6.71</v>
      </c>
      <c r="H1525" s="7">
        <f t="shared" si="114"/>
        <v>1242.1392714241099</v>
      </c>
      <c r="I1525" s="7">
        <f t="shared" si="115"/>
        <v>22.553947493129293</v>
      </c>
      <c r="J1525" s="7">
        <f t="shared" si="116"/>
        <v>60.306130753591496</v>
      </c>
      <c r="K1525" s="7">
        <f t="shared" si="118"/>
        <v>29.929273986931591</v>
      </c>
    </row>
    <row r="1526" spans="1:11" ht="12.75" x14ac:dyDescent="0.2">
      <c r="A1526" s="2">
        <v>1997.06</v>
      </c>
      <c r="B1526" s="7">
        <v>876.29</v>
      </c>
      <c r="C1526" s="7">
        <v>15.16</v>
      </c>
      <c r="D1526" s="7">
        <v>40.549999999999997</v>
      </c>
      <c r="E1526" s="7">
        <v>160.30000000000001</v>
      </c>
      <c r="F1526" s="7">
        <f t="shared" si="117"/>
        <v>1997.4583333332184</v>
      </c>
      <c r="G1526" s="7">
        <v>6.49</v>
      </c>
      <c r="H1526" s="7">
        <f t="shared" si="114"/>
        <v>1304.9204476294444</v>
      </c>
      <c r="I1526" s="7">
        <f t="shared" si="115"/>
        <v>22.575396257018085</v>
      </c>
      <c r="J1526" s="7">
        <f t="shared" si="116"/>
        <v>60.384717560823439</v>
      </c>
      <c r="K1526" s="7">
        <f t="shared" si="118"/>
        <v>31.257507255080363</v>
      </c>
    </row>
    <row r="1527" spans="1:11" ht="12.75" x14ac:dyDescent="0.2">
      <c r="A1527" s="2">
        <v>1997.07</v>
      </c>
      <c r="B1527" s="7">
        <v>925.29</v>
      </c>
      <c r="C1527" s="7">
        <v>15.216699999999999</v>
      </c>
      <c r="D1527" s="7">
        <v>40.58</v>
      </c>
      <c r="E1527" s="7">
        <v>160.5</v>
      </c>
      <c r="F1527" s="7">
        <f t="shared" si="117"/>
        <v>1997.5416666665517</v>
      </c>
      <c r="G1527" s="7">
        <v>6.22</v>
      </c>
      <c r="H1527" s="7">
        <f t="shared" si="114"/>
        <v>1376.1714221495324</v>
      </c>
      <c r="I1527" s="7">
        <f t="shared" si="115"/>
        <v>22.631594072585667</v>
      </c>
      <c r="J1527" s="7">
        <f t="shared" si="116"/>
        <v>60.354090404984412</v>
      </c>
      <c r="K1527" s="7">
        <f t="shared" si="118"/>
        <v>32.767624144174334</v>
      </c>
    </row>
    <row r="1528" spans="1:11" ht="12.75" x14ac:dyDescent="0.2">
      <c r="A1528" s="2">
        <v>1997.08</v>
      </c>
      <c r="B1528" s="7">
        <v>927.24</v>
      </c>
      <c r="C1528" s="7">
        <v>15.273300000000001</v>
      </c>
      <c r="D1528" s="7">
        <v>40.61</v>
      </c>
      <c r="E1528" s="7">
        <v>160.80000000000001</v>
      </c>
      <c r="F1528" s="7">
        <f t="shared" si="117"/>
        <v>1997.6249999998849</v>
      </c>
      <c r="G1528" s="7">
        <v>6.3</v>
      </c>
      <c r="H1528" s="7">
        <f t="shared" si="114"/>
        <v>1376.4987361940296</v>
      </c>
      <c r="I1528" s="7">
        <f t="shared" si="115"/>
        <v>22.673394318097014</v>
      </c>
      <c r="J1528" s="7">
        <f t="shared" si="116"/>
        <v>60.286024844527347</v>
      </c>
      <c r="K1528" s="7">
        <f t="shared" si="118"/>
        <v>32.587258879653184</v>
      </c>
    </row>
    <row r="1529" spans="1:11" ht="12.75" x14ac:dyDescent="0.2">
      <c r="A1529" s="2">
        <v>1997.09</v>
      </c>
      <c r="B1529" s="7">
        <v>937.02</v>
      </c>
      <c r="C1529" s="7">
        <v>15.33</v>
      </c>
      <c r="D1529" s="7">
        <v>40.64</v>
      </c>
      <c r="E1529" s="7">
        <v>161.19999999999999</v>
      </c>
      <c r="F1529" s="7">
        <f t="shared" si="117"/>
        <v>1997.7083333332182</v>
      </c>
      <c r="G1529" s="7">
        <v>6.21</v>
      </c>
      <c r="H1529" s="7">
        <f t="shared" si="114"/>
        <v>1387.5656060173696</v>
      </c>
      <c r="I1529" s="7">
        <f t="shared" si="115"/>
        <v>22.701095750620347</v>
      </c>
      <c r="J1529" s="7">
        <f t="shared" si="116"/>
        <v>60.180856575682377</v>
      </c>
      <c r="K1529" s="7">
        <f t="shared" si="118"/>
        <v>32.667553729588491</v>
      </c>
    </row>
    <row r="1530" spans="1:11" ht="12.75" x14ac:dyDescent="0.2">
      <c r="A1530" s="2">
        <v>1997.1</v>
      </c>
      <c r="B1530" s="7">
        <v>951.16</v>
      </c>
      <c r="C1530" s="7">
        <v>15.386699999999999</v>
      </c>
      <c r="D1530" s="7">
        <v>40.333300000000001</v>
      </c>
      <c r="E1530" s="7">
        <v>161.6</v>
      </c>
      <c r="F1530" s="7">
        <f t="shared" si="117"/>
        <v>1997.7916666665515</v>
      </c>
      <c r="G1530" s="7">
        <v>6.03</v>
      </c>
      <c r="H1530" s="7">
        <f t="shared" si="114"/>
        <v>1405.0181189356433</v>
      </c>
      <c r="I1530" s="7">
        <f t="shared" si="115"/>
        <v>22.728660047339105</v>
      </c>
      <c r="J1530" s="7">
        <f t="shared" si="116"/>
        <v>59.578848244740087</v>
      </c>
      <c r="K1530" s="7">
        <f t="shared" si="118"/>
        <v>32.902472350456726</v>
      </c>
    </row>
    <row r="1531" spans="1:11" ht="12.75" x14ac:dyDescent="0.2">
      <c r="A1531" s="2">
        <v>1997.11</v>
      </c>
      <c r="B1531" s="7">
        <v>938.92</v>
      </c>
      <c r="C1531" s="7">
        <v>15.443300000000001</v>
      </c>
      <c r="D1531" s="7">
        <v>40.026699999999998</v>
      </c>
      <c r="E1531" s="7">
        <v>161.5</v>
      </c>
      <c r="F1531" s="7">
        <f t="shared" si="117"/>
        <v>1997.8749999998847</v>
      </c>
      <c r="G1531" s="7">
        <v>5.88</v>
      </c>
      <c r="H1531" s="7">
        <f t="shared" si="114"/>
        <v>1387.7964318266252</v>
      </c>
      <c r="I1531" s="7">
        <f t="shared" si="115"/>
        <v>22.826392701857582</v>
      </c>
      <c r="J1531" s="7">
        <f t="shared" si="116"/>
        <v>59.162560641795658</v>
      </c>
      <c r="K1531" s="7">
        <f t="shared" si="118"/>
        <v>32.337553216029036</v>
      </c>
    </row>
    <row r="1532" spans="1:11" ht="12.75" x14ac:dyDescent="0.2">
      <c r="A1532" s="2">
        <v>1997.12</v>
      </c>
      <c r="B1532" s="7">
        <v>962.37</v>
      </c>
      <c r="C1532" s="7">
        <v>15.5</v>
      </c>
      <c r="D1532" s="7">
        <v>39.72</v>
      </c>
      <c r="E1532" s="7">
        <v>161.30000000000001</v>
      </c>
      <c r="F1532" s="7">
        <f t="shared" si="117"/>
        <v>1997.958333333218</v>
      </c>
      <c r="G1532" s="7">
        <v>5.81</v>
      </c>
      <c r="H1532" s="7">
        <f t="shared" si="114"/>
        <v>1424.2210881277119</v>
      </c>
      <c r="I1532" s="7">
        <f t="shared" si="115"/>
        <v>22.938606633601978</v>
      </c>
      <c r="J1532" s="7">
        <f t="shared" si="116"/>
        <v>58.782029386236808</v>
      </c>
      <c r="K1532" s="7">
        <f t="shared" si="118"/>
        <v>33.031757646290409</v>
      </c>
    </row>
    <row r="1533" spans="1:11" ht="12.75" x14ac:dyDescent="0.2">
      <c r="A1533" s="2">
        <v>1998.01</v>
      </c>
      <c r="B1533" s="7">
        <v>963.36</v>
      </c>
      <c r="C1533" s="7">
        <v>15.55</v>
      </c>
      <c r="D1533" s="7">
        <v>39.659999999999997</v>
      </c>
      <c r="E1533" s="7">
        <v>161.6</v>
      </c>
      <c r="F1533" s="7">
        <f t="shared" si="117"/>
        <v>1998.0416666665512</v>
      </c>
      <c r="G1533" s="7">
        <v>5.54</v>
      </c>
      <c r="H1533" s="7">
        <f t="shared" si="114"/>
        <v>1423.0395044554455</v>
      </c>
      <c r="I1533" s="7">
        <f t="shared" si="115"/>
        <v>22.969880724009901</v>
      </c>
      <c r="J1533" s="7">
        <f t="shared" si="116"/>
        <v>58.584274566831674</v>
      </c>
      <c r="K1533" s="7">
        <f t="shared" si="118"/>
        <v>32.860927821801418</v>
      </c>
    </row>
    <row r="1534" spans="1:11" ht="12.75" x14ac:dyDescent="0.2">
      <c r="A1534" s="2">
        <v>1998.02</v>
      </c>
      <c r="B1534" s="7">
        <v>1023.74</v>
      </c>
      <c r="C1534" s="7">
        <v>15.6</v>
      </c>
      <c r="D1534" s="7">
        <v>39.6</v>
      </c>
      <c r="E1534" s="7">
        <v>161.9</v>
      </c>
      <c r="F1534" s="7">
        <f t="shared" si="117"/>
        <v>1998.1249999998845</v>
      </c>
      <c r="G1534" s="7">
        <v>5.57</v>
      </c>
      <c r="H1534" s="7">
        <f t="shared" si="114"/>
        <v>1509.4284344039527</v>
      </c>
      <c r="I1534" s="7">
        <f t="shared" si="115"/>
        <v>23.001038912909198</v>
      </c>
      <c r="J1534" s="7">
        <f t="shared" si="116"/>
        <v>58.387252625077203</v>
      </c>
      <c r="K1534" s="7">
        <f t="shared" si="118"/>
        <v>34.71068697479916</v>
      </c>
    </row>
    <row r="1535" spans="1:11" ht="12.75" x14ac:dyDescent="0.2">
      <c r="A1535" s="2">
        <v>1998.03</v>
      </c>
      <c r="B1535" s="7">
        <v>1076.83</v>
      </c>
      <c r="C1535" s="7">
        <v>15.65</v>
      </c>
      <c r="D1535" s="7">
        <v>39.54</v>
      </c>
      <c r="E1535" s="7">
        <v>162.19999999999999</v>
      </c>
      <c r="F1535" s="7">
        <f t="shared" si="117"/>
        <v>1998.2083333332178</v>
      </c>
      <c r="G1535" s="7">
        <v>5.65</v>
      </c>
      <c r="H1535" s="7">
        <f t="shared" si="114"/>
        <v>1584.7691176633782</v>
      </c>
      <c r="I1535" s="7">
        <f t="shared" si="115"/>
        <v>23.032081843403205</v>
      </c>
      <c r="J1535" s="7">
        <f t="shared" si="116"/>
        <v>58.190959494451292</v>
      </c>
      <c r="K1535" s="7">
        <f t="shared" si="118"/>
        <v>36.297978872819925</v>
      </c>
    </row>
    <row r="1536" spans="1:11" ht="12.75" x14ac:dyDescent="0.2">
      <c r="A1536" s="2">
        <v>1998.04</v>
      </c>
      <c r="B1536" s="7">
        <v>1112.2</v>
      </c>
      <c r="C1536" s="7">
        <v>15.75</v>
      </c>
      <c r="D1536" s="7">
        <v>39.35</v>
      </c>
      <c r="E1536" s="7">
        <v>162.5</v>
      </c>
      <c r="F1536" s="7">
        <f t="shared" si="117"/>
        <v>1998.291666666551</v>
      </c>
      <c r="G1536" s="7">
        <v>5.64</v>
      </c>
      <c r="H1536" s="7">
        <f t="shared" si="114"/>
        <v>1633.8012670769226</v>
      </c>
      <c r="I1536" s="7">
        <f t="shared" si="115"/>
        <v>23.136459230769226</v>
      </c>
      <c r="J1536" s="7">
        <f t="shared" si="116"/>
        <v>57.804423538461528</v>
      </c>
      <c r="K1536" s="7">
        <f t="shared" si="118"/>
        <v>37.278009434117351</v>
      </c>
    </row>
    <row r="1537" spans="1:11" ht="12.75" x14ac:dyDescent="0.2">
      <c r="A1537" s="2">
        <v>1998.05</v>
      </c>
      <c r="B1537" s="7">
        <v>1108.42</v>
      </c>
      <c r="C1537" s="7">
        <v>15.85</v>
      </c>
      <c r="D1537" s="7">
        <v>39.159999999999997</v>
      </c>
      <c r="E1537" s="7">
        <v>162.80000000000001</v>
      </c>
      <c r="F1537" s="7">
        <f t="shared" si="117"/>
        <v>1998.3749999998843</v>
      </c>
      <c r="G1537" s="7">
        <v>5.65</v>
      </c>
      <c r="H1537" s="7">
        <f t="shared" si="114"/>
        <v>1625.2480589066338</v>
      </c>
      <c r="I1537" s="7">
        <f t="shared" si="115"/>
        <v>23.240451934889428</v>
      </c>
      <c r="J1537" s="7">
        <f t="shared" si="116"/>
        <v>57.419312162162143</v>
      </c>
      <c r="K1537" s="7">
        <f t="shared" si="118"/>
        <v>36.957661069461594</v>
      </c>
    </row>
    <row r="1538" spans="1:11" ht="12.75" x14ac:dyDescent="0.2">
      <c r="A1538" s="2">
        <v>1998.06</v>
      </c>
      <c r="B1538" s="7">
        <v>1108.3900000000001</v>
      </c>
      <c r="C1538" s="7">
        <v>15.95</v>
      </c>
      <c r="D1538" s="7">
        <v>38.97</v>
      </c>
      <c r="E1538" s="7">
        <v>163</v>
      </c>
      <c r="F1538" s="7">
        <f t="shared" si="117"/>
        <v>1998.4583333332175</v>
      </c>
      <c r="G1538" s="7">
        <v>5.5</v>
      </c>
      <c r="H1538" s="7">
        <f t="shared" si="114"/>
        <v>1623.2099552453985</v>
      </c>
      <c r="I1538" s="7">
        <f t="shared" si="115"/>
        <v>23.35838358895705</v>
      </c>
      <c r="J1538" s="7">
        <f t="shared" si="116"/>
        <v>57.070608680981586</v>
      </c>
      <c r="K1538" s="7">
        <f t="shared" si="118"/>
        <v>36.803348479097004</v>
      </c>
    </row>
    <row r="1539" spans="1:11" ht="12.75" x14ac:dyDescent="0.2">
      <c r="A1539" s="2">
        <v>1998.07</v>
      </c>
      <c r="B1539" s="7">
        <v>1156.58</v>
      </c>
      <c r="C1539" s="7">
        <v>16.0167</v>
      </c>
      <c r="D1539" s="7">
        <v>38.676699999999997</v>
      </c>
      <c r="E1539" s="7">
        <v>163.19999999999999</v>
      </c>
      <c r="F1539" s="7">
        <f t="shared" si="117"/>
        <v>1998.5416666665508</v>
      </c>
      <c r="G1539" s="7">
        <v>5.46</v>
      </c>
      <c r="H1539" s="7">
        <f t="shared" si="114"/>
        <v>1691.7073131740194</v>
      </c>
      <c r="I1539" s="7">
        <f t="shared" si="115"/>
        <v>23.427318925551468</v>
      </c>
      <c r="J1539" s="7">
        <f t="shared" si="116"/>
        <v>56.571664942708324</v>
      </c>
      <c r="K1539" s="7">
        <f t="shared" si="118"/>
        <v>38.260739146983333</v>
      </c>
    </row>
    <row r="1540" spans="1:11" ht="12.75" x14ac:dyDescent="0.2">
      <c r="A1540" s="2">
        <v>1998.08</v>
      </c>
      <c r="B1540" s="7">
        <v>1074.6199999999999</v>
      </c>
      <c r="C1540" s="7">
        <v>16.083300000000001</v>
      </c>
      <c r="D1540" s="7">
        <v>38.383299999999998</v>
      </c>
      <c r="E1540" s="7">
        <v>163.4</v>
      </c>
      <c r="F1540" s="7">
        <f t="shared" si="117"/>
        <v>1998.624999999884</v>
      </c>
      <c r="G1540" s="7">
        <v>5.34</v>
      </c>
      <c r="H1540" s="7">
        <f t="shared" si="114"/>
        <v>1569.9020984700119</v>
      </c>
      <c r="I1540" s="7">
        <f t="shared" si="115"/>
        <v>23.49593942074663</v>
      </c>
      <c r="J1540" s="7">
        <f t="shared" si="116"/>
        <v>56.073796519889832</v>
      </c>
      <c r="K1540" s="7">
        <f t="shared" si="118"/>
        <v>35.424411656992739</v>
      </c>
    </row>
    <row r="1541" spans="1:11" ht="12.75" x14ac:dyDescent="0.2">
      <c r="A1541" s="2">
        <v>1998.09</v>
      </c>
      <c r="B1541" s="7">
        <v>1020.64</v>
      </c>
      <c r="C1541" s="7">
        <v>16.149999999999999</v>
      </c>
      <c r="D1541" s="7">
        <v>38.090000000000003</v>
      </c>
      <c r="E1541" s="7">
        <v>163.6</v>
      </c>
      <c r="F1541" s="7">
        <f t="shared" si="117"/>
        <v>1998.7083333332173</v>
      </c>
      <c r="G1541" s="7">
        <v>4.8099999999999996</v>
      </c>
      <c r="H1541" s="7">
        <f t="shared" si="114"/>
        <v>1489.2204405867967</v>
      </c>
      <c r="I1541" s="7">
        <f t="shared" si="115"/>
        <v>23.564538050122245</v>
      </c>
      <c r="J1541" s="7">
        <f t="shared" si="116"/>
        <v>55.57729128973105</v>
      </c>
      <c r="K1541" s="7">
        <f t="shared" si="118"/>
        <v>33.533311653087978</v>
      </c>
    </row>
    <row r="1542" spans="1:11" ht="12.75" x14ac:dyDescent="0.2">
      <c r="A1542" s="2">
        <v>1998.1</v>
      </c>
      <c r="B1542" s="7">
        <v>1032.47</v>
      </c>
      <c r="C1542" s="7">
        <v>16.166699999999999</v>
      </c>
      <c r="D1542" s="7">
        <v>37.963299999999997</v>
      </c>
      <c r="E1542" s="7">
        <v>164</v>
      </c>
      <c r="F1542" s="7">
        <f t="shared" si="117"/>
        <v>1998.7916666665506</v>
      </c>
      <c r="G1542" s="7">
        <v>4.53</v>
      </c>
      <c r="H1542" s="7">
        <f t="shared" si="114"/>
        <v>1502.8073016158535</v>
      </c>
      <c r="I1542" s="7">
        <f t="shared" si="115"/>
        <v>23.531371180792679</v>
      </c>
      <c r="J1542" s="7">
        <f t="shared" si="116"/>
        <v>55.257319276524377</v>
      </c>
      <c r="K1542" s="7">
        <f t="shared" si="118"/>
        <v>33.774062553056389</v>
      </c>
    </row>
    <row r="1543" spans="1:11" ht="12.75" x14ac:dyDescent="0.2">
      <c r="A1543" s="2">
        <v>1998.11</v>
      </c>
      <c r="B1543" s="7">
        <v>1144.43</v>
      </c>
      <c r="C1543" s="7">
        <v>16.183299999999999</v>
      </c>
      <c r="D1543" s="7">
        <v>37.8367</v>
      </c>
      <c r="E1543" s="7">
        <v>164</v>
      </c>
      <c r="F1543" s="7">
        <f t="shared" si="117"/>
        <v>1998.8749999998838</v>
      </c>
      <c r="G1543" s="7">
        <v>4.83</v>
      </c>
      <c r="H1543" s="7">
        <f t="shared" si="114"/>
        <v>1665.7702017378047</v>
      </c>
      <c r="I1543" s="7">
        <f t="shared" si="115"/>
        <v>23.55553323993902</v>
      </c>
      <c r="J1543" s="7">
        <f t="shared" si="116"/>
        <v>55.073047186890243</v>
      </c>
      <c r="K1543" s="7">
        <f t="shared" si="118"/>
        <v>37.370451874617771</v>
      </c>
    </row>
    <row r="1544" spans="1:11" ht="12.75" x14ac:dyDescent="0.2">
      <c r="A1544" s="2">
        <v>1998.12</v>
      </c>
      <c r="B1544" s="7">
        <v>1190.05</v>
      </c>
      <c r="C1544" s="7">
        <v>16.2</v>
      </c>
      <c r="D1544" s="7">
        <v>37.71</v>
      </c>
      <c r="E1544" s="7">
        <v>163.9</v>
      </c>
      <c r="F1544" s="7">
        <f t="shared" si="117"/>
        <v>1998.9583333332171</v>
      </c>
      <c r="G1544" s="7">
        <v>4.6500000000000004</v>
      </c>
      <c r="H1544" s="7">
        <f t="shared" si="114"/>
        <v>1733.2290449969489</v>
      </c>
      <c r="I1544" s="7">
        <f t="shared" si="115"/>
        <v>23.594227577791333</v>
      </c>
      <c r="J1544" s="7">
        <f t="shared" si="116"/>
        <v>54.922118639414265</v>
      </c>
      <c r="K1544" s="7">
        <f t="shared" si="118"/>
        <v>38.82137415625445</v>
      </c>
    </row>
    <row r="1545" spans="1:11" ht="12.75" x14ac:dyDescent="0.2">
      <c r="A1545" s="2">
        <v>1999.01</v>
      </c>
      <c r="B1545" s="7">
        <v>1248.77</v>
      </c>
      <c r="C1545" s="7">
        <v>16.283333330000001</v>
      </c>
      <c r="D1545" s="7">
        <v>37.933333330000004</v>
      </c>
      <c r="E1545" s="7">
        <v>164.3</v>
      </c>
      <c r="F1545" s="7">
        <f t="shared" si="117"/>
        <v>1999.0416666665503</v>
      </c>
      <c r="G1545" s="7">
        <v>4.72</v>
      </c>
      <c r="H1545" s="7">
        <f t="shared" si="114"/>
        <v>1814.322959920876</v>
      </c>
      <c r="I1545" s="7">
        <f t="shared" si="115"/>
        <v>23.657859753728754</v>
      </c>
      <c r="J1545" s="7">
        <f t="shared" si="116"/>
        <v>55.112885164562584</v>
      </c>
      <c r="K1545" s="7">
        <f t="shared" si="118"/>
        <v>40.578254936432153</v>
      </c>
    </row>
    <row r="1546" spans="1:11" ht="12.75" x14ac:dyDescent="0.2">
      <c r="A1546" s="2">
        <v>1999.02</v>
      </c>
      <c r="B1546" s="7">
        <v>1246.58</v>
      </c>
      <c r="C1546" s="7">
        <v>16.366666670000001</v>
      </c>
      <c r="D1546" s="7">
        <v>38.15666667</v>
      </c>
      <c r="E1546" s="7">
        <v>164.5</v>
      </c>
      <c r="F1546" s="7">
        <f t="shared" si="117"/>
        <v>1999.1249999998836</v>
      </c>
      <c r="G1546" s="7">
        <v>5</v>
      </c>
      <c r="H1546" s="7">
        <f t="shared" ref="H1546:H1609" si="119">B1546*$E$1743/E1546</f>
        <v>1808.9391398784192</v>
      </c>
      <c r="I1546" s="7">
        <f t="shared" ref="I1546:I1609" si="120">C1546*$E$1743/E1546</f>
        <v>23.750023206458145</v>
      </c>
      <c r="J1546" s="7">
        <f t="shared" ref="J1546:J1609" si="121">D1546*$E$1743/E1546</f>
        <v>55.36996244657972</v>
      </c>
      <c r="K1546" s="7">
        <f t="shared" si="118"/>
        <v>40.401449035811254</v>
      </c>
    </row>
    <row r="1547" spans="1:11" ht="12.75" x14ac:dyDescent="0.2">
      <c r="A1547" s="2">
        <v>1999.03</v>
      </c>
      <c r="B1547" s="7">
        <v>1281.6600000000001</v>
      </c>
      <c r="C1547" s="7">
        <v>16.45</v>
      </c>
      <c r="D1547" s="7">
        <v>38.380000000000003</v>
      </c>
      <c r="E1547" s="7">
        <v>165</v>
      </c>
      <c r="F1547" s="7">
        <f t="shared" ref="F1547:F1611" si="122">F1546+1/12</f>
        <v>1999.2083333332168</v>
      </c>
      <c r="G1547" s="7">
        <v>5.23</v>
      </c>
      <c r="H1547" s="7">
        <f t="shared" si="119"/>
        <v>1854.2085925454546</v>
      </c>
      <c r="I1547" s="7">
        <f t="shared" si="120"/>
        <v>23.798613787878782</v>
      </c>
      <c r="J1547" s="7">
        <f t="shared" si="121"/>
        <v>55.525276424242421</v>
      </c>
      <c r="K1547" s="7">
        <f t="shared" si="118"/>
        <v>41.357422202142892</v>
      </c>
    </row>
    <row r="1548" spans="1:11" ht="12.75" x14ac:dyDescent="0.2">
      <c r="A1548" s="2">
        <v>1999.04</v>
      </c>
      <c r="B1548" s="7">
        <v>1334.76</v>
      </c>
      <c r="C1548" s="7">
        <f>C1547*2/3+C1550/3</f>
        <v>16.37</v>
      </c>
      <c r="D1548" s="7">
        <v>39.26</v>
      </c>
      <c r="E1548" s="7">
        <v>166.2</v>
      </c>
      <c r="F1548" s="7">
        <f t="shared" si="122"/>
        <v>1999.2916666665501</v>
      </c>
      <c r="G1548" s="7">
        <v>5.18</v>
      </c>
      <c r="H1548" s="7">
        <f t="shared" si="119"/>
        <v>1917.0871974729239</v>
      </c>
      <c r="I1548" s="7">
        <f t="shared" si="120"/>
        <v>23.511880354993984</v>
      </c>
      <c r="J1548" s="7">
        <f t="shared" si="121"/>
        <v>56.388297051744878</v>
      </c>
      <c r="K1548" s="7">
        <f t="shared" si="118"/>
        <v>42.705869357337043</v>
      </c>
    </row>
    <row r="1549" spans="1:11" ht="12.75" x14ac:dyDescent="0.2">
      <c r="A1549" s="2">
        <v>1999.05</v>
      </c>
      <c r="B1549" s="7">
        <v>1332.07</v>
      </c>
      <c r="C1549" s="7">
        <f>C1547/3+C1550*2/3</f>
        <v>16.29</v>
      </c>
      <c r="D1549" s="7">
        <v>40.14</v>
      </c>
      <c r="E1549" s="7">
        <v>166.2</v>
      </c>
      <c r="F1549" s="7">
        <f t="shared" si="122"/>
        <v>1999.3749999998834</v>
      </c>
      <c r="G1549" s="7">
        <v>5.54</v>
      </c>
      <c r="H1549" s="7">
        <f t="shared" si="119"/>
        <v>1913.2236080926591</v>
      </c>
      <c r="I1549" s="7">
        <f t="shared" si="120"/>
        <v>23.396978068592055</v>
      </c>
      <c r="J1549" s="7">
        <f t="shared" si="121"/>
        <v>57.652222202166058</v>
      </c>
      <c r="K1549" s="7">
        <f t="shared" si="118"/>
        <v>42.558029878411539</v>
      </c>
    </row>
    <row r="1550" spans="1:11" ht="12.75" x14ac:dyDescent="0.2">
      <c r="A1550" s="2">
        <v>1999.06</v>
      </c>
      <c r="B1550" s="7">
        <v>1322.55</v>
      </c>
      <c r="C1550" s="7">
        <v>16.21</v>
      </c>
      <c r="D1550" s="7">
        <v>41.02</v>
      </c>
      <c r="E1550" s="7">
        <v>166.2</v>
      </c>
      <c r="F1550" s="7">
        <f t="shared" si="122"/>
        <v>1999.4583333332166</v>
      </c>
      <c r="G1550" s="7">
        <v>5.9</v>
      </c>
      <c r="H1550" s="7">
        <f t="shared" si="119"/>
        <v>1899.5502360108301</v>
      </c>
      <c r="I1550" s="7">
        <f t="shared" si="120"/>
        <v>23.28207578219013</v>
      </c>
      <c r="J1550" s="7">
        <f t="shared" si="121"/>
        <v>58.916147352587252</v>
      </c>
      <c r="K1550" s="7">
        <f t="shared" si="118"/>
        <v>42.182014843949773</v>
      </c>
    </row>
    <row r="1551" spans="1:11" ht="12.75" x14ac:dyDescent="0.2">
      <c r="A1551" s="2">
        <v>1999.07</v>
      </c>
      <c r="B1551" s="7">
        <v>1380.99</v>
      </c>
      <c r="C1551" s="7">
        <f>C1550*2/3+C1553/3</f>
        <v>16.293333333333333</v>
      </c>
      <c r="D1551" s="7">
        <v>42</v>
      </c>
      <c r="E1551" s="7">
        <v>166.7</v>
      </c>
      <c r="F1551" s="7">
        <f t="shared" si="122"/>
        <v>1999.5416666665499</v>
      </c>
      <c r="G1551" s="7">
        <v>5.79</v>
      </c>
      <c r="H1551" s="7">
        <f t="shared" si="119"/>
        <v>1977.5370870125973</v>
      </c>
      <c r="I1551" s="7">
        <f t="shared" si="120"/>
        <v>23.331574405118975</v>
      </c>
      <c r="J1551" s="7">
        <f t="shared" si="121"/>
        <v>60.142765446910616</v>
      </c>
      <c r="K1551" s="7">
        <f t="shared" si="118"/>
        <v>43.829424543233934</v>
      </c>
    </row>
    <row r="1552" spans="1:11" ht="12.75" x14ac:dyDescent="0.2">
      <c r="A1552" s="2">
        <v>1999.08</v>
      </c>
      <c r="B1552" s="7">
        <v>1327.49</v>
      </c>
      <c r="C1552" s="7">
        <f>C1550/3+C1553*2/3</f>
        <v>16.376666666666669</v>
      </c>
      <c r="D1552" s="7">
        <v>42.98</v>
      </c>
      <c r="E1552" s="7">
        <v>167.1</v>
      </c>
      <c r="F1552" s="7">
        <f t="shared" si="122"/>
        <v>1999.6249999998831</v>
      </c>
      <c r="G1552" s="7">
        <v>5.94</v>
      </c>
      <c r="H1552" s="7">
        <f t="shared" si="119"/>
        <v>1896.3762666367443</v>
      </c>
      <c r="I1552" s="7">
        <f t="shared" si="120"/>
        <v>23.394769070416917</v>
      </c>
      <c r="J1552" s="7">
        <f t="shared" si="121"/>
        <v>61.398769060442838</v>
      </c>
      <c r="K1552" s="7">
        <f t="shared" si="118"/>
        <v>41.932037484384644</v>
      </c>
    </row>
    <row r="1553" spans="1:11" ht="12.75" x14ac:dyDescent="0.2">
      <c r="A1553" s="2">
        <v>1999.09</v>
      </c>
      <c r="B1553" s="7">
        <v>1318.17</v>
      </c>
      <c r="C1553" s="7">
        <v>16.46</v>
      </c>
      <c r="D1553" s="7">
        <v>43.96</v>
      </c>
      <c r="E1553" s="7">
        <v>167.9</v>
      </c>
      <c r="F1553" s="7">
        <f t="shared" si="122"/>
        <v>1999.7083333332164</v>
      </c>
      <c r="G1553" s="7">
        <v>5.92</v>
      </c>
      <c r="H1553" s="7">
        <f t="shared" si="119"/>
        <v>1874.0899441036329</v>
      </c>
      <c r="I1553" s="7">
        <f t="shared" si="120"/>
        <v>23.401777069684332</v>
      </c>
      <c r="J1553" s="7">
        <f t="shared" si="121"/>
        <v>62.49952126265633</v>
      </c>
      <c r="K1553" s="7">
        <f t="shared" si="118"/>
        <v>41.324753856354953</v>
      </c>
    </row>
    <row r="1554" spans="1:11" ht="12.75" x14ac:dyDescent="0.2">
      <c r="A1554" s="2">
        <v>1999.1</v>
      </c>
      <c r="B1554" s="7">
        <v>1300.01</v>
      </c>
      <c r="C1554" s="7">
        <f>C1553*2/3+C1556/3</f>
        <v>16.466666666666669</v>
      </c>
      <c r="D1554" s="8">
        <f>(2*D1553+D1556)/3</f>
        <v>45.363333333333337</v>
      </c>
      <c r="E1554" s="7">
        <v>168.2</v>
      </c>
      <c r="F1554" s="7">
        <f t="shared" si="122"/>
        <v>1999.7916666665496</v>
      </c>
      <c r="G1554" s="7">
        <v>6.11</v>
      </c>
      <c r="H1554" s="7">
        <f t="shared" si="119"/>
        <v>1844.9746557372173</v>
      </c>
      <c r="I1554" s="7">
        <f t="shared" si="120"/>
        <v>23.369499207292904</v>
      </c>
      <c r="J1554" s="7">
        <f t="shared" si="121"/>
        <v>64.379658848592953</v>
      </c>
      <c r="K1554" s="7">
        <f t="shared" ref="K1554:K1617" si="123">H1554/AVERAGE(J1434:J1553)</f>
        <v>40.554128590774638</v>
      </c>
    </row>
    <row r="1555" spans="1:11" ht="12.75" x14ac:dyDescent="0.2">
      <c r="A1555" s="2">
        <v>1999.11</v>
      </c>
      <c r="B1555" s="7">
        <v>1391</v>
      </c>
      <c r="C1555" s="7">
        <f>C1553/3+C1556*2/3</f>
        <v>16.473333333333333</v>
      </c>
      <c r="D1555" s="8">
        <f>(D1553+2*D1556)/3</f>
        <v>46.766666666666673</v>
      </c>
      <c r="E1555" s="7">
        <v>168.3</v>
      </c>
      <c r="F1555" s="7">
        <f t="shared" si="122"/>
        <v>1999.8749999998829</v>
      </c>
      <c r="G1555" s="7">
        <v>6.03</v>
      </c>
      <c r="H1555" s="7">
        <f t="shared" si="119"/>
        <v>1972.9347266785499</v>
      </c>
      <c r="I1555" s="7">
        <f t="shared" si="120"/>
        <v>23.365069300851648</v>
      </c>
      <c r="J1555" s="7">
        <f t="shared" si="121"/>
        <v>66.331833729451375</v>
      </c>
      <c r="K1555" s="7">
        <f t="shared" si="123"/>
        <v>43.209643421083697</v>
      </c>
    </row>
    <row r="1556" spans="1:11" ht="12.75" x14ac:dyDescent="0.2">
      <c r="A1556" s="2">
        <v>1999.12</v>
      </c>
      <c r="B1556" s="7">
        <v>1428.68</v>
      </c>
      <c r="C1556" s="7">
        <v>16.48</v>
      </c>
      <c r="D1556" s="8">
        <v>48.17</v>
      </c>
      <c r="E1556" s="7">
        <v>168.3</v>
      </c>
      <c r="F1556" s="7">
        <f t="shared" si="122"/>
        <v>1999.9583333332162</v>
      </c>
      <c r="G1556" s="7">
        <v>6.28</v>
      </c>
      <c r="H1556" s="7">
        <f t="shared" si="119"/>
        <v>2026.3784222222218</v>
      </c>
      <c r="I1556" s="7">
        <f t="shared" si="120"/>
        <v>23.37452501485442</v>
      </c>
      <c r="J1556" s="7">
        <f t="shared" si="121"/>
        <v>68.322261527035053</v>
      </c>
      <c r="K1556" s="7">
        <f t="shared" si="123"/>
        <v>44.199317812880771</v>
      </c>
    </row>
    <row r="1557" spans="1:11" ht="12.75" x14ac:dyDescent="0.2">
      <c r="A1557" s="2">
        <v>2000.01</v>
      </c>
      <c r="B1557" s="7">
        <v>1425.59</v>
      </c>
      <c r="C1557" s="7">
        <f>C1556*2/3+C1559/3</f>
        <v>16.573333333333334</v>
      </c>
      <c r="D1557" s="8">
        <f>(2*D1556+D1559)/3</f>
        <v>49.093333333333334</v>
      </c>
      <c r="E1557" s="7">
        <v>168.8</v>
      </c>
      <c r="F1557" s="7">
        <f t="shared" si="122"/>
        <v>2000.0416666665494</v>
      </c>
      <c r="G1557" s="7">
        <v>6.66</v>
      </c>
      <c r="H1557" s="7">
        <f t="shared" si="119"/>
        <v>2016.0063750296201</v>
      </c>
      <c r="I1557" s="7">
        <f t="shared" si="120"/>
        <v>23.437275552922589</v>
      </c>
      <c r="J1557" s="7">
        <f t="shared" si="121"/>
        <v>69.425622353870438</v>
      </c>
      <c r="K1557" s="7">
        <f t="shared" si="123"/>
        <v>43.774386575125412</v>
      </c>
    </row>
    <row r="1558" spans="1:11" ht="12.75" x14ac:dyDescent="0.2">
      <c r="A1558" s="2">
        <v>2000.02</v>
      </c>
      <c r="B1558" s="7">
        <v>1388.87</v>
      </c>
      <c r="C1558" s="7">
        <f>C1556/3+C1559*2/3</f>
        <v>16.666666666666668</v>
      </c>
      <c r="D1558" s="8">
        <f>(D1556+2*D1559)/3</f>
        <v>50.016666666666673</v>
      </c>
      <c r="E1558" s="7">
        <v>169.8</v>
      </c>
      <c r="F1558" s="7">
        <f t="shared" si="122"/>
        <v>2000.1249999998827</v>
      </c>
      <c r="G1558" s="7">
        <v>6.52</v>
      </c>
      <c r="H1558" s="7">
        <f t="shared" si="119"/>
        <v>1952.5115622202584</v>
      </c>
      <c r="I1558" s="7">
        <f t="shared" si="120"/>
        <v>23.430457400863759</v>
      </c>
      <c r="J1558" s="7">
        <f t="shared" si="121"/>
        <v>70.314802659992139</v>
      </c>
      <c r="K1558" s="7">
        <f t="shared" si="123"/>
        <v>42.187405995544793</v>
      </c>
    </row>
    <row r="1559" spans="1:11" ht="12.75" x14ac:dyDescent="0.2">
      <c r="A1559" s="2">
        <v>2000.03</v>
      </c>
      <c r="B1559" s="7">
        <v>1442.21</v>
      </c>
      <c r="C1559" s="8">
        <v>16.760000000000002</v>
      </c>
      <c r="D1559" s="8">
        <v>50.94</v>
      </c>
      <c r="E1559" s="7">
        <v>171.2</v>
      </c>
      <c r="F1559" s="7">
        <f t="shared" si="122"/>
        <v>2000.2083333332159</v>
      </c>
      <c r="G1559" s="7">
        <v>6.26</v>
      </c>
      <c r="H1559" s="7">
        <f t="shared" si="119"/>
        <v>2010.9183878212616</v>
      </c>
      <c r="I1559" s="7">
        <f t="shared" si="120"/>
        <v>23.368990771028038</v>
      </c>
      <c r="J1559" s="7">
        <f t="shared" si="121"/>
        <v>71.027230899532697</v>
      </c>
      <c r="K1559" s="7">
        <f t="shared" si="123"/>
        <v>43.222625071214843</v>
      </c>
    </row>
    <row r="1560" spans="1:11" ht="12.75" x14ac:dyDescent="0.2">
      <c r="A1560" s="2">
        <v>2000.04</v>
      </c>
      <c r="B1560" s="7">
        <v>1461.36</v>
      </c>
      <c r="C1560" s="7">
        <f>C1559*2/3+C1562/3</f>
        <v>16.740000000000002</v>
      </c>
      <c r="D1560" s="8">
        <f>(2*D1559+D1562)/3</f>
        <v>51.266666666666673</v>
      </c>
      <c r="E1560" s="7">
        <v>171.3</v>
      </c>
      <c r="F1560" s="7">
        <f t="shared" si="122"/>
        <v>2000.2916666665492</v>
      </c>
      <c r="G1560" s="7">
        <v>5.99</v>
      </c>
      <c r="H1560" s="7">
        <f t="shared" si="119"/>
        <v>2036.4303264448331</v>
      </c>
      <c r="I1560" s="7">
        <f t="shared" si="120"/>
        <v>23.327478283712782</v>
      </c>
      <c r="J1560" s="7">
        <f t="shared" si="121"/>
        <v>71.440982876045908</v>
      </c>
      <c r="K1560" s="7">
        <f t="shared" si="123"/>
        <v>43.530562018961021</v>
      </c>
    </row>
    <row r="1561" spans="1:11" ht="12.75" x14ac:dyDescent="0.2">
      <c r="A1561" s="2">
        <v>2000.05</v>
      </c>
      <c r="B1561" s="7">
        <v>1418.48</v>
      </c>
      <c r="C1561" s="7">
        <f>C1559/3+C1562*2/3</f>
        <v>16.72</v>
      </c>
      <c r="D1561" s="8">
        <f>(D1559+2*D1562)/3</f>
        <v>51.593333333333334</v>
      </c>
      <c r="E1561" s="7">
        <v>171.5</v>
      </c>
      <c r="F1561" s="7">
        <f t="shared" si="122"/>
        <v>2000.3749999998824</v>
      </c>
      <c r="G1561" s="7">
        <v>6.44</v>
      </c>
      <c r="H1561" s="7">
        <f t="shared" si="119"/>
        <v>1974.3711461224489</v>
      </c>
      <c r="I1561" s="7">
        <f t="shared" si="120"/>
        <v>23.272436384839644</v>
      </c>
      <c r="J1561" s="7">
        <f t="shared" si="121"/>
        <v>71.812354538386771</v>
      </c>
      <c r="K1561" s="7">
        <f t="shared" si="123"/>
        <v>41.968025226789116</v>
      </c>
    </row>
    <row r="1562" spans="1:11" ht="12.75" x14ac:dyDescent="0.2">
      <c r="A1562" s="2">
        <v>2000.06</v>
      </c>
      <c r="B1562" s="7">
        <v>1461.96</v>
      </c>
      <c r="C1562" s="7">
        <v>16.7</v>
      </c>
      <c r="D1562" s="7">
        <v>51.92</v>
      </c>
      <c r="E1562" s="7">
        <v>172.4</v>
      </c>
      <c r="F1562" s="7">
        <f t="shared" si="122"/>
        <v>2000.4583333332157</v>
      </c>
      <c r="G1562" s="7">
        <v>6.1</v>
      </c>
      <c r="H1562" s="7">
        <f t="shared" si="119"/>
        <v>2024.2676370069601</v>
      </c>
      <c r="I1562" s="7">
        <f t="shared" si="120"/>
        <v>23.123252030162408</v>
      </c>
      <c r="J1562" s="7">
        <f t="shared" si="121"/>
        <v>71.889775174013906</v>
      </c>
      <c r="K1562" s="7">
        <f t="shared" si="123"/>
        <v>42.784008198938146</v>
      </c>
    </row>
    <row r="1563" spans="1:11" ht="12.75" x14ac:dyDescent="0.2">
      <c r="A1563" s="2">
        <v>2000.07</v>
      </c>
      <c r="B1563" s="7">
        <v>1473</v>
      </c>
      <c r="C1563" s="7">
        <f>C1562*2/3+C1565/3</f>
        <v>16.579999999999998</v>
      </c>
      <c r="D1563" s="8">
        <f>(2*D1562+D1565)/3</f>
        <v>52.513333333333343</v>
      </c>
      <c r="E1563" s="7">
        <v>172.8</v>
      </c>
      <c r="F1563" s="7">
        <f t="shared" si="122"/>
        <v>2000.541666666549</v>
      </c>
      <c r="G1563" s="7">
        <v>6.05</v>
      </c>
      <c r="H1563" s="7">
        <f t="shared" si="119"/>
        <v>2034.8327170138884</v>
      </c>
      <c r="I1563" s="7">
        <f t="shared" si="120"/>
        <v>22.903955497685178</v>
      </c>
      <c r="J1563" s="7">
        <f t="shared" si="121"/>
        <v>72.543006616512343</v>
      </c>
      <c r="K1563" s="7">
        <f t="shared" si="123"/>
        <v>42.760117414180975</v>
      </c>
    </row>
    <row r="1564" spans="1:11" ht="12.75" x14ac:dyDescent="0.2">
      <c r="A1564" s="2">
        <v>2000.08</v>
      </c>
      <c r="B1564" s="7">
        <v>1485.46</v>
      </c>
      <c r="C1564" s="7">
        <f>C1562/3+C1565*2/3</f>
        <v>16.46</v>
      </c>
      <c r="D1564" s="8">
        <f>(D1562+2*D1565)/3</f>
        <v>53.106666666666662</v>
      </c>
      <c r="E1564" s="7">
        <v>172.8</v>
      </c>
      <c r="F1564" s="7">
        <f t="shared" si="122"/>
        <v>2000.6249999998822</v>
      </c>
      <c r="G1564" s="7">
        <v>5.83</v>
      </c>
      <c r="H1564" s="7">
        <f t="shared" si="119"/>
        <v>2052.0452191550921</v>
      </c>
      <c r="I1564" s="7">
        <f t="shared" si="120"/>
        <v>22.738185011574071</v>
      </c>
      <c r="J1564" s="7">
        <f t="shared" si="121"/>
        <v>73.362649575617255</v>
      </c>
      <c r="K1564" s="7">
        <f t="shared" si="123"/>
        <v>42.871582791573395</v>
      </c>
    </row>
    <row r="1565" spans="1:11" ht="12.75" x14ac:dyDescent="0.2">
      <c r="A1565" s="2">
        <v>2000.09</v>
      </c>
      <c r="B1565" s="7">
        <v>1468.05</v>
      </c>
      <c r="C1565" s="7">
        <v>16.34</v>
      </c>
      <c r="D1565" s="7">
        <v>53.7</v>
      </c>
      <c r="E1565" s="7">
        <v>173.7</v>
      </c>
      <c r="F1565" s="7">
        <f t="shared" si="122"/>
        <v>2000.7083333332155</v>
      </c>
      <c r="G1565" s="7">
        <v>5.8</v>
      </c>
      <c r="H1565" s="7">
        <f t="shared" si="119"/>
        <v>2017.4869399827285</v>
      </c>
      <c r="I1565" s="7">
        <f t="shared" si="120"/>
        <v>22.455459009786988</v>
      </c>
      <c r="J1565" s="7">
        <f t="shared" si="121"/>
        <v>73.79792832469775</v>
      </c>
      <c r="K1565" s="7">
        <f t="shared" si="123"/>
        <v>41.899967827692755</v>
      </c>
    </row>
    <row r="1566" spans="1:11" ht="12.75" x14ac:dyDescent="0.2">
      <c r="A1566" s="2">
        <v>2000.1</v>
      </c>
      <c r="B1566" s="7">
        <v>1390.14</v>
      </c>
      <c r="C1566" s="7">
        <f>C1565*2/3+C1568/3</f>
        <v>16.316666666666666</v>
      </c>
      <c r="D1566" s="8">
        <f>(2*D1565+D1568)/3</f>
        <v>52.466666666666669</v>
      </c>
      <c r="E1566" s="7">
        <v>174</v>
      </c>
      <c r="F1566" s="7">
        <f t="shared" si="122"/>
        <v>2000.7916666665487</v>
      </c>
      <c r="G1566" s="7">
        <v>5.74</v>
      </c>
      <c r="H1566" s="7">
        <f t="shared" si="119"/>
        <v>1907.1242777586206</v>
      </c>
      <c r="I1566" s="7">
        <f t="shared" si="120"/>
        <v>22.384731848659001</v>
      </c>
      <c r="J1566" s="7">
        <f t="shared" si="121"/>
        <v>71.978688314176239</v>
      </c>
      <c r="K1566" s="7">
        <f t="shared" si="123"/>
        <v>39.371529686917022</v>
      </c>
    </row>
    <row r="1567" spans="1:11" ht="12.75" x14ac:dyDescent="0.2">
      <c r="A1567" s="2">
        <v>2000.11</v>
      </c>
      <c r="B1567" s="7">
        <v>1378.04</v>
      </c>
      <c r="C1567" s="7">
        <f>C1565/3+C1568*2/3</f>
        <v>16.293333333333333</v>
      </c>
      <c r="D1567" s="8">
        <f>(D1565+2*D1568)/3</f>
        <v>51.233333333333327</v>
      </c>
      <c r="E1567" s="7">
        <v>174.1</v>
      </c>
      <c r="F1567" s="7">
        <f t="shared" si="122"/>
        <v>2000.874999999882</v>
      </c>
      <c r="G1567" s="7">
        <v>5.72</v>
      </c>
      <c r="H1567" s="7">
        <f t="shared" si="119"/>
        <v>1889.4384800689256</v>
      </c>
      <c r="I1567" s="7">
        <f t="shared" si="120"/>
        <v>22.339881983534365</v>
      </c>
      <c r="J1567" s="7">
        <f t="shared" si="121"/>
        <v>70.246314665900812</v>
      </c>
      <c r="K1567" s="7">
        <f t="shared" si="123"/>
        <v>38.783935493243291</v>
      </c>
    </row>
    <row r="1568" spans="1:11" ht="12.75" x14ac:dyDescent="0.2">
      <c r="A1568" s="2">
        <v>2000.12</v>
      </c>
      <c r="B1568" s="7">
        <v>1330.93</v>
      </c>
      <c r="C1568" s="8">
        <v>16.27</v>
      </c>
      <c r="D1568" s="7">
        <v>50</v>
      </c>
      <c r="E1568" s="7">
        <v>174</v>
      </c>
      <c r="F1568" s="7">
        <f t="shared" si="122"/>
        <v>2000.9583333332153</v>
      </c>
      <c r="G1568" s="7">
        <v>5.24</v>
      </c>
      <c r="H1568" s="7">
        <f t="shared" si="119"/>
        <v>1825.8944530747126</v>
      </c>
      <c r="I1568" s="7">
        <f t="shared" si="120"/>
        <v>22.320710143678156</v>
      </c>
      <c r="J1568" s="7">
        <f t="shared" si="121"/>
        <v>68.594683908045965</v>
      </c>
      <c r="K1568" s="7">
        <f t="shared" si="123"/>
        <v>37.275951962006665</v>
      </c>
    </row>
    <row r="1569" spans="1:11" ht="12.75" x14ac:dyDescent="0.2">
      <c r="A1569" s="2">
        <v>2001.01</v>
      </c>
      <c r="B1569" s="7">
        <v>1335.63</v>
      </c>
      <c r="C1569" s="7">
        <f>C1568*2/3+C1571/3</f>
        <v>16.169999999999998</v>
      </c>
      <c r="D1569" s="8">
        <f>(2*D1568+D1571)/3</f>
        <v>48.48</v>
      </c>
      <c r="E1569" s="7">
        <v>175.1</v>
      </c>
      <c r="F1569" s="7">
        <f t="shared" si="122"/>
        <v>2001.0416666665485</v>
      </c>
      <c r="G1569" s="7">
        <v>5.16</v>
      </c>
      <c r="H1569" s="7">
        <f t="shared" si="119"/>
        <v>1820.8313505711021</v>
      </c>
      <c r="I1569" s="7">
        <f t="shared" si="120"/>
        <v>22.044161136493425</v>
      </c>
      <c r="J1569" s="7">
        <f t="shared" si="121"/>
        <v>66.091585151342073</v>
      </c>
      <c r="K1569" s="7">
        <f t="shared" si="123"/>
        <v>36.98055958883166</v>
      </c>
    </row>
    <row r="1570" spans="1:11" ht="12.75" x14ac:dyDescent="0.2">
      <c r="A1570" s="2">
        <v>2001.02</v>
      </c>
      <c r="B1570" s="7">
        <v>1305.75</v>
      </c>
      <c r="C1570" s="7">
        <f>C1568/3+C1571*2/3</f>
        <v>16.07</v>
      </c>
      <c r="D1570" s="8">
        <f>(D1568+2*D1571)/3</f>
        <v>46.96</v>
      </c>
      <c r="E1570" s="7">
        <v>175.8</v>
      </c>
      <c r="F1570" s="7">
        <f t="shared" si="122"/>
        <v>2001.1249999998818</v>
      </c>
      <c r="G1570" s="7">
        <v>5.0999999999999996</v>
      </c>
      <c r="H1570" s="7">
        <f t="shared" si="119"/>
        <v>1773.0087009385661</v>
      </c>
      <c r="I1570" s="7">
        <f t="shared" si="120"/>
        <v>21.82060105233219</v>
      </c>
      <c r="J1570" s="7">
        <f t="shared" si="121"/>
        <v>63.764494425483484</v>
      </c>
      <c r="K1570" s="7">
        <f t="shared" si="123"/>
        <v>35.836294026225083</v>
      </c>
    </row>
    <row r="1571" spans="1:11" ht="12.75" x14ac:dyDescent="0.2">
      <c r="A1571" s="2">
        <v>2001.03</v>
      </c>
      <c r="B1571" s="7">
        <v>1185.8499999999999</v>
      </c>
      <c r="C1571" s="7">
        <v>15.97</v>
      </c>
      <c r="D1571" s="7">
        <v>45.44</v>
      </c>
      <c r="E1571" s="7">
        <v>176.2</v>
      </c>
      <c r="F1571" s="7">
        <f t="shared" si="122"/>
        <v>2001.208333333215</v>
      </c>
      <c r="G1571" s="7">
        <v>4.8899999999999997</v>
      </c>
      <c r="H1571" s="7">
        <f t="shared" si="119"/>
        <v>1606.5474493473323</v>
      </c>
      <c r="I1571" s="7">
        <f t="shared" si="120"/>
        <v>21.635588620885358</v>
      </c>
      <c r="J1571" s="7">
        <f t="shared" si="121"/>
        <v>61.560497616345053</v>
      </c>
      <c r="K1571" s="7">
        <f t="shared" si="123"/>
        <v>32.327302324791304</v>
      </c>
    </row>
    <row r="1572" spans="1:11" ht="12.75" x14ac:dyDescent="0.2">
      <c r="A1572" s="2">
        <v>2001.04</v>
      </c>
      <c r="B1572" s="7">
        <v>1189.8399999999999</v>
      </c>
      <c r="C1572" s="7">
        <f>C1571*2/3+C1574/3</f>
        <v>15.876666666666665</v>
      </c>
      <c r="D1572" s="8">
        <f>(2*D1571+D1574)/3</f>
        <v>42.556666666666665</v>
      </c>
      <c r="E1572" s="7">
        <v>176.9</v>
      </c>
      <c r="F1572" s="7">
        <f t="shared" si="122"/>
        <v>2001.2916666665483</v>
      </c>
      <c r="G1572" s="7">
        <v>5.14</v>
      </c>
      <c r="H1572" s="7">
        <f t="shared" si="119"/>
        <v>1605.5744006783491</v>
      </c>
      <c r="I1572" s="7">
        <f t="shared" si="120"/>
        <v>21.424031439608058</v>
      </c>
      <c r="J1572" s="7">
        <f t="shared" si="121"/>
        <v>57.426119964198215</v>
      </c>
      <c r="K1572" s="7">
        <f t="shared" si="123"/>
        <v>32.174688337714755</v>
      </c>
    </row>
    <row r="1573" spans="1:11" ht="12.75" x14ac:dyDescent="0.2">
      <c r="A1573" s="2">
        <v>2001.05</v>
      </c>
      <c r="B1573" s="7">
        <v>1270.3699999999999</v>
      </c>
      <c r="C1573" s="7">
        <f>C1571/3+C1574*2/3</f>
        <v>15.783333333333331</v>
      </c>
      <c r="D1573" s="8">
        <f>(D1571+2*D1574)/3</f>
        <v>39.673333333333332</v>
      </c>
      <c r="E1573" s="7">
        <v>177.7</v>
      </c>
      <c r="F1573" s="7">
        <f t="shared" si="122"/>
        <v>2001.3749999998815</v>
      </c>
      <c r="G1573" s="7">
        <v>5.39</v>
      </c>
      <c r="H1573" s="7">
        <f t="shared" si="119"/>
        <v>1706.5244092009002</v>
      </c>
      <c r="I1573" s="7">
        <f t="shared" si="120"/>
        <v>21.202203761020442</v>
      </c>
      <c r="J1573" s="7">
        <f t="shared" si="121"/>
        <v>53.294325060964162</v>
      </c>
      <c r="K1573" s="7">
        <f t="shared" si="123"/>
        <v>34.075473911492757</v>
      </c>
    </row>
    <row r="1574" spans="1:11" ht="12.75" x14ac:dyDescent="0.2">
      <c r="A1574" s="2">
        <v>2001.06</v>
      </c>
      <c r="B1574" s="7">
        <v>1238.71</v>
      </c>
      <c r="C1574" s="7">
        <v>15.69</v>
      </c>
      <c r="D1574" s="7">
        <v>36.79</v>
      </c>
      <c r="E1574" s="7">
        <v>178</v>
      </c>
      <c r="F1574" s="7">
        <f t="shared" si="122"/>
        <v>2001.4583333332148</v>
      </c>
      <c r="G1574" s="7">
        <v>5.28</v>
      </c>
      <c r="H1574" s="7">
        <f t="shared" si="119"/>
        <v>1661.1901390168537</v>
      </c>
      <c r="I1574" s="7">
        <f t="shared" si="120"/>
        <v>21.041303679775279</v>
      </c>
      <c r="J1574" s="7">
        <f t="shared" si="121"/>
        <v>49.337766882022457</v>
      </c>
      <c r="K1574" s="7">
        <f t="shared" si="123"/>
        <v>33.069338125322233</v>
      </c>
    </row>
    <row r="1575" spans="1:11" ht="12.75" x14ac:dyDescent="0.2">
      <c r="A1575" s="2">
        <v>2001.07</v>
      </c>
      <c r="B1575" s="7">
        <v>1204.45</v>
      </c>
      <c r="C1575" s="7">
        <f>C1574*2/3+C1577/3</f>
        <v>15.706666666666667</v>
      </c>
      <c r="D1575" s="8">
        <f>(2*D1574+D1577)/3</f>
        <v>33.963333333333331</v>
      </c>
      <c r="E1575" s="7">
        <v>177.5</v>
      </c>
      <c r="F1575" s="7">
        <f t="shared" si="122"/>
        <v>2001.5416666665481</v>
      </c>
      <c r="G1575" s="7">
        <v>5.24</v>
      </c>
      <c r="H1575" s="7">
        <f t="shared" si="119"/>
        <v>1619.7952522535209</v>
      </c>
      <c r="I1575" s="7">
        <f t="shared" si="120"/>
        <v>21.12298899530516</v>
      </c>
      <c r="J1575" s="7">
        <f t="shared" si="121"/>
        <v>45.675325737089196</v>
      </c>
      <c r="K1575" s="7">
        <f t="shared" si="123"/>
        <v>32.163257928397293</v>
      </c>
    </row>
    <row r="1576" spans="1:11" ht="12.75" x14ac:dyDescent="0.2">
      <c r="A1576" s="2">
        <v>2001.08</v>
      </c>
      <c r="B1576" s="7">
        <v>1178.5</v>
      </c>
      <c r="C1576" s="7">
        <f>C1574/3+C1577*2/3</f>
        <v>15.723333333333333</v>
      </c>
      <c r="D1576" s="8">
        <f>(D1574+2*D1577)/3</f>
        <v>31.136666666666667</v>
      </c>
      <c r="E1576" s="7">
        <v>177.5</v>
      </c>
      <c r="F1576" s="7">
        <f t="shared" si="122"/>
        <v>2001.6249999998813</v>
      </c>
      <c r="G1576" s="7">
        <v>4.97</v>
      </c>
      <c r="H1576" s="7">
        <f t="shared" si="119"/>
        <v>1584.8965957746477</v>
      </c>
      <c r="I1576" s="7">
        <f t="shared" si="120"/>
        <v>21.145403032863843</v>
      </c>
      <c r="J1576" s="7">
        <f t="shared" si="121"/>
        <v>41.873904967136141</v>
      </c>
      <c r="K1576" s="7">
        <f t="shared" si="123"/>
        <v>31.404532382531638</v>
      </c>
    </row>
    <row r="1577" spans="1:11" ht="12.75" x14ac:dyDescent="0.2">
      <c r="A1577" s="2">
        <v>2001.09</v>
      </c>
      <c r="B1577" s="7">
        <v>1044.6400000000001</v>
      </c>
      <c r="C1577" s="7">
        <v>15.74</v>
      </c>
      <c r="D1577" s="7">
        <v>28.31</v>
      </c>
      <c r="E1577" s="7">
        <v>178.3</v>
      </c>
      <c r="F1577" s="7">
        <f t="shared" si="122"/>
        <v>2001.7083333332146</v>
      </c>
      <c r="G1577" s="7">
        <v>4.7300000000000004</v>
      </c>
      <c r="H1577" s="7">
        <f t="shared" si="119"/>
        <v>1398.5725859786876</v>
      </c>
      <c r="I1577" s="7">
        <f t="shared" si="120"/>
        <v>21.072840886146938</v>
      </c>
      <c r="J1577" s="7">
        <f t="shared" si="121"/>
        <v>37.901659814918666</v>
      </c>
      <c r="K1577" s="7">
        <f t="shared" si="123"/>
        <v>27.667580483539457</v>
      </c>
    </row>
    <row r="1578" spans="1:11" ht="12.75" x14ac:dyDescent="0.2">
      <c r="A1578" s="2">
        <v>2001.1</v>
      </c>
      <c r="B1578" s="7">
        <v>1076.5899999999999</v>
      </c>
      <c r="C1578" s="7">
        <f>C1577*2/3+C1580/3</f>
        <v>15.740000000000002</v>
      </c>
      <c r="D1578" s="8">
        <f>(2*D1577+D1580)/3</f>
        <v>27.103333333333335</v>
      </c>
      <c r="E1578" s="7">
        <v>177.7</v>
      </c>
      <c r="F1578" s="7">
        <f t="shared" si="122"/>
        <v>2001.7916666665478</v>
      </c>
      <c r="G1578" s="7">
        <v>4.57</v>
      </c>
      <c r="H1578" s="7">
        <f t="shared" si="119"/>
        <v>1446.2141846088912</v>
      </c>
      <c r="I1578" s="7">
        <f t="shared" si="120"/>
        <v>21.143992853123244</v>
      </c>
      <c r="J1578" s="7">
        <f t="shared" si="121"/>
        <v>36.408684008628775</v>
      </c>
      <c r="K1578" s="7">
        <f t="shared" si="123"/>
        <v>28.577566969533418</v>
      </c>
    </row>
    <row r="1579" spans="1:11" ht="12.75" x14ac:dyDescent="0.2">
      <c r="A1579" s="2">
        <v>2001.11</v>
      </c>
      <c r="B1579" s="7">
        <v>1129.68</v>
      </c>
      <c r="C1579" s="7">
        <f>C1577/3+C1580*2/3</f>
        <v>15.740000000000002</v>
      </c>
      <c r="D1579" s="8">
        <f>(D1577+2*D1580)/3</f>
        <v>25.896666666666665</v>
      </c>
      <c r="E1579" s="7">
        <v>177.4</v>
      </c>
      <c r="F1579" s="7">
        <f t="shared" si="122"/>
        <v>2001.8749999998811</v>
      </c>
      <c r="G1579" s="7">
        <v>4.6500000000000004</v>
      </c>
      <c r="H1579" s="7">
        <f t="shared" si="119"/>
        <v>1520.0977900789176</v>
      </c>
      <c r="I1579" s="7">
        <f t="shared" si="120"/>
        <v>21.179749323562572</v>
      </c>
      <c r="J1579" s="7">
        <f t="shared" si="121"/>
        <v>34.846563425403978</v>
      </c>
      <c r="K1579" s="7">
        <f t="shared" si="123"/>
        <v>30.005307133995821</v>
      </c>
    </row>
    <row r="1580" spans="1:11" ht="12.75" x14ac:dyDescent="0.2">
      <c r="A1580" s="2">
        <v>2001.12</v>
      </c>
      <c r="B1580" s="7">
        <v>1144.93</v>
      </c>
      <c r="C1580" s="7">
        <v>15.74</v>
      </c>
      <c r="D1580" s="7">
        <v>24.69</v>
      </c>
      <c r="E1580" s="7">
        <v>176.7</v>
      </c>
      <c r="F1580" s="7">
        <f t="shared" si="122"/>
        <v>2001.9583333332143</v>
      </c>
      <c r="G1580" s="7">
        <v>5.09</v>
      </c>
      <c r="H1580" s="7">
        <f t="shared" si="119"/>
        <v>1546.7213799377475</v>
      </c>
      <c r="I1580" s="7">
        <f t="shared" si="120"/>
        <v>21.263653254102998</v>
      </c>
      <c r="J1580" s="7">
        <f t="shared" si="121"/>
        <v>33.354485314091683</v>
      </c>
      <c r="K1580" s="7">
        <f t="shared" si="123"/>
        <v>30.500159723564288</v>
      </c>
    </row>
    <row r="1581" spans="1:11" ht="12.75" x14ac:dyDescent="0.2">
      <c r="A1581" s="2">
        <v>2002.01</v>
      </c>
      <c r="B1581" s="7">
        <v>1140.21</v>
      </c>
      <c r="C1581" s="7">
        <f>C1580*2/3+C1583/3</f>
        <v>15.736666666666668</v>
      </c>
      <c r="D1581" s="8">
        <f>(2*D1580+D1583)/3</f>
        <v>24.693333333333332</v>
      </c>
      <c r="E1581" s="7">
        <v>177.1</v>
      </c>
      <c r="F1581" s="7">
        <f t="shared" si="122"/>
        <v>2002.0416666665476</v>
      </c>
      <c r="G1581" s="7">
        <v>5.04</v>
      </c>
      <c r="H1581" s="7">
        <f t="shared" si="119"/>
        <v>1536.8659457651045</v>
      </c>
      <c r="I1581" s="7">
        <f t="shared" si="120"/>
        <v>21.211134001505737</v>
      </c>
      <c r="J1581" s="7">
        <f t="shared" si="121"/>
        <v>33.283643440617347</v>
      </c>
      <c r="K1581" s="7">
        <f t="shared" si="123"/>
        <v>30.277409201616422</v>
      </c>
    </row>
    <row r="1582" spans="1:11" ht="12.75" x14ac:dyDescent="0.2">
      <c r="A1582" s="2">
        <v>2002.02</v>
      </c>
      <c r="B1582" s="7">
        <v>1100.67</v>
      </c>
      <c r="C1582" s="7">
        <f>C1580/3+C1583*2/3</f>
        <v>15.733333333333334</v>
      </c>
      <c r="D1582" s="8">
        <f>(D1580+2*D1583)/3</f>
        <v>24.696666666666669</v>
      </c>
      <c r="E1582" s="7">
        <v>177.8</v>
      </c>
      <c r="F1582" s="7">
        <f t="shared" si="122"/>
        <v>2002.1249999998809</v>
      </c>
      <c r="G1582" s="7">
        <v>4.91</v>
      </c>
      <c r="H1582" s="7">
        <f t="shared" si="119"/>
        <v>1477.7299514341955</v>
      </c>
      <c r="I1582" s="7">
        <f t="shared" si="120"/>
        <v>21.123150356205471</v>
      </c>
      <c r="J1582" s="7">
        <f t="shared" si="121"/>
        <v>33.157080718035239</v>
      </c>
      <c r="K1582" s="7">
        <f t="shared" si="123"/>
        <v>29.085900683305027</v>
      </c>
    </row>
    <row r="1583" spans="1:11" ht="12.75" x14ac:dyDescent="0.2">
      <c r="A1583" s="2">
        <v>2002.03</v>
      </c>
      <c r="B1583" s="7">
        <v>1153.79</v>
      </c>
      <c r="C1583" s="7">
        <v>15.73</v>
      </c>
      <c r="D1583" s="7">
        <v>24.7</v>
      </c>
      <c r="E1583" s="7">
        <v>178.8</v>
      </c>
      <c r="F1583" s="7">
        <f t="shared" si="122"/>
        <v>2002.2083333332141</v>
      </c>
      <c r="G1583" s="7">
        <v>5.28</v>
      </c>
      <c r="H1583" s="7">
        <f t="shared" si="119"/>
        <v>1540.3838590883665</v>
      </c>
      <c r="I1583" s="7">
        <f t="shared" si="120"/>
        <v>21.000561717002235</v>
      </c>
      <c r="J1583" s="7">
        <f t="shared" si="121"/>
        <v>32.976088646532432</v>
      </c>
      <c r="K1583" s="7">
        <f t="shared" si="123"/>
        <v>30.29233514327251</v>
      </c>
    </row>
    <row r="1584" spans="1:11" ht="12.75" x14ac:dyDescent="0.2">
      <c r="A1584" s="2">
        <v>2002.04</v>
      </c>
      <c r="B1584" s="7">
        <v>1111.93</v>
      </c>
      <c r="C1584" s="7">
        <f>C1583*2/3+C1586/3</f>
        <v>15.83</v>
      </c>
      <c r="D1584" s="8">
        <f>(2*D1583+D1586)/3</f>
        <v>25.38</v>
      </c>
      <c r="E1584" s="7">
        <v>179.8</v>
      </c>
      <c r="F1584" s="7">
        <f t="shared" si="122"/>
        <v>2002.2916666665474</v>
      </c>
      <c r="G1584" s="7">
        <v>5.21</v>
      </c>
      <c r="H1584" s="7">
        <f t="shared" si="119"/>
        <v>1476.2416815072299</v>
      </c>
      <c r="I1584" s="7">
        <f t="shared" si="120"/>
        <v>21.016526056729695</v>
      </c>
      <c r="J1584" s="7">
        <f t="shared" si="121"/>
        <v>33.695478921023351</v>
      </c>
      <c r="K1584" s="7">
        <f t="shared" si="123"/>
        <v>29.006160292013572</v>
      </c>
    </row>
    <row r="1585" spans="1:11" ht="12.75" x14ac:dyDescent="0.2">
      <c r="A1585" s="2">
        <v>2002.05</v>
      </c>
      <c r="B1585" s="7">
        <v>1079.25</v>
      </c>
      <c r="C1585" s="7">
        <f>C1583/3+C1586*2/3</f>
        <v>15.93</v>
      </c>
      <c r="D1585" s="8">
        <f>(D1583+2*D1586)/3</f>
        <v>26.06</v>
      </c>
      <c r="E1585" s="7">
        <v>179.8</v>
      </c>
      <c r="F1585" s="7">
        <f t="shared" si="122"/>
        <v>2002.3749999998806</v>
      </c>
      <c r="G1585" s="7">
        <v>5.16</v>
      </c>
      <c r="H1585" s="7">
        <f t="shared" si="119"/>
        <v>1432.8544375695215</v>
      </c>
      <c r="I1585" s="7">
        <f t="shared" si="120"/>
        <v>21.149289961067851</v>
      </c>
      <c r="J1585" s="7">
        <f t="shared" si="121"/>
        <v>34.598273470522791</v>
      </c>
      <c r="K1585" s="7">
        <f t="shared" si="123"/>
        <v>28.128375922568466</v>
      </c>
    </row>
    <row r="1586" spans="1:11" ht="12.75" x14ac:dyDescent="0.2">
      <c r="A1586" s="2">
        <v>2002.06</v>
      </c>
      <c r="B1586" s="7">
        <v>1014.02</v>
      </c>
      <c r="C1586" s="7">
        <v>16.03</v>
      </c>
      <c r="D1586" s="7">
        <v>26.74</v>
      </c>
      <c r="E1586" s="7">
        <v>179.9</v>
      </c>
      <c r="F1586" s="7">
        <f t="shared" si="122"/>
        <v>2002.4583333332139</v>
      </c>
      <c r="G1586" s="7">
        <v>4.93</v>
      </c>
      <c r="H1586" s="7">
        <f t="shared" si="119"/>
        <v>1345.5042089494161</v>
      </c>
      <c r="I1586" s="7">
        <f t="shared" si="120"/>
        <v>21.270223929961087</v>
      </c>
      <c r="J1586" s="7">
        <f t="shared" si="121"/>
        <v>35.481334241245129</v>
      </c>
      <c r="K1586" s="7">
        <f t="shared" si="123"/>
        <v>26.387924102074187</v>
      </c>
    </row>
    <row r="1587" spans="1:11" ht="12.75" x14ac:dyDescent="0.2">
      <c r="A1587" s="2">
        <v>2002.07</v>
      </c>
      <c r="B1587" s="7">
        <v>903.59</v>
      </c>
      <c r="C1587" s="7">
        <f>C1586*2/3+C1589/3</f>
        <v>15.95</v>
      </c>
      <c r="D1587" s="8">
        <f>(2*D1586+D1589)/3</f>
        <v>27.939999999999998</v>
      </c>
      <c r="E1587" s="7">
        <v>180.1</v>
      </c>
      <c r="F1587" s="7">
        <f t="shared" si="122"/>
        <v>2002.5416666665471</v>
      </c>
      <c r="G1587" s="7">
        <v>4.6500000000000004</v>
      </c>
      <c r="H1587" s="7">
        <f t="shared" si="119"/>
        <v>1197.6430710993891</v>
      </c>
      <c r="I1587" s="7">
        <f t="shared" si="120"/>
        <v>21.140569267073843</v>
      </c>
      <c r="J1587" s="7">
        <f t="shared" si="121"/>
        <v>37.032445474736249</v>
      </c>
      <c r="K1587" s="7">
        <f t="shared" si="123"/>
        <v>23.463343912175137</v>
      </c>
    </row>
    <row r="1588" spans="1:11" ht="12.75" x14ac:dyDescent="0.2">
      <c r="A1588" s="2">
        <v>2002.08</v>
      </c>
      <c r="B1588" s="7">
        <v>912.55</v>
      </c>
      <c r="C1588" s="7">
        <f>C1586/3+C1589*2/3</f>
        <v>15.87</v>
      </c>
      <c r="D1588" s="8">
        <f>(D1586+2*D1589)/3</f>
        <v>29.14</v>
      </c>
      <c r="E1588" s="7">
        <v>180.7</v>
      </c>
      <c r="F1588" s="7">
        <f t="shared" si="122"/>
        <v>2002.6249999998804</v>
      </c>
      <c r="G1588" s="7">
        <v>4.26</v>
      </c>
      <c r="H1588" s="7">
        <f t="shared" si="119"/>
        <v>1205.5027903984503</v>
      </c>
      <c r="I1588" s="7">
        <f t="shared" si="120"/>
        <v>20.964691560597672</v>
      </c>
      <c r="J1588" s="7">
        <f t="shared" si="121"/>
        <v>38.494714056447144</v>
      </c>
      <c r="K1588" s="7">
        <f t="shared" si="123"/>
        <v>23.588428083091959</v>
      </c>
    </row>
    <row r="1589" spans="1:11" ht="12.75" x14ac:dyDescent="0.2">
      <c r="A1589" s="2">
        <v>2002.09</v>
      </c>
      <c r="B1589" s="7">
        <v>867.81</v>
      </c>
      <c r="C1589" s="7">
        <v>15.79</v>
      </c>
      <c r="D1589" s="7">
        <v>30.34</v>
      </c>
      <c r="E1589" s="7">
        <v>181</v>
      </c>
      <c r="F1589" s="7">
        <f t="shared" si="122"/>
        <v>2002.7083333332137</v>
      </c>
      <c r="G1589" s="7">
        <v>3.87</v>
      </c>
      <c r="H1589" s="7">
        <f t="shared" si="119"/>
        <v>1144.4999513535909</v>
      </c>
      <c r="I1589" s="7">
        <f t="shared" si="120"/>
        <v>20.824436491712703</v>
      </c>
      <c r="J1589" s="7">
        <f t="shared" si="121"/>
        <v>40.013515082872921</v>
      </c>
      <c r="K1589" s="7">
        <f t="shared" si="123"/>
        <v>22.363804349557959</v>
      </c>
    </row>
    <row r="1590" spans="1:11" ht="12.75" x14ac:dyDescent="0.2">
      <c r="A1590" s="2">
        <v>2002.1</v>
      </c>
      <c r="B1590" s="7">
        <v>854.63</v>
      </c>
      <c r="C1590" s="7">
        <f>C1589*2/3+C1592/3</f>
        <v>15.883333333333333</v>
      </c>
      <c r="D1590" s="8">
        <f>(2*D1589+D1592)/3</f>
        <v>29.423333333333332</v>
      </c>
      <c r="E1590" s="7">
        <v>181.3</v>
      </c>
      <c r="F1590" s="7">
        <f t="shared" si="122"/>
        <v>2002.7916666665469</v>
      </c>
      <c r="G1590" s="7">
        <v>3.94</v>
      </c>
      <c r="H1590" s="7">
        <f t="shared" si="119"/>
        <v>1125.2526198841697</v>
      </c>
      <c r="I1590" s="7">
        <f t="shared" si="120"/>
        <v>20.912865738187161</v>
      </c>
      <c r="J1590" s="7">
        <f t="shared" si="121"/>
        <v>38.740370592020582</v>
      </c>
      <c r="K1590" s="7">
        <f t="shared" si="123"/>
        <v>21.95361345707126</v>
      </c>
    </row>
    <row r="1591" spans="1:11" ht="12.75" x14ac:dyDescent="0.2">
      <c r="A1591" s="2">
        <v>2002.11</v>
      </c>
      <c r="B1591" s="7">
        <v>909.93</v>
      </c>
      <c r="C1591" s="7">
        <f>C1589/3+C1592*2/3</f>
        <v>15.976666666666667</v>
      </c>
      <c r="D1591" s="8">
        <f>(D1589+2*D1592)/3</f>
        <v>28.506666666666664</v>
      </c>
      <c r="E1591" s="7">
        <v>181.3</v>
      </c>
      <c r="F1591" s="7">
        <f t="shared" si="122"/>
        <v>2002.8749999998802</v>
      </c>
      <c r="G1591" s="7">
        <v>4.05</v>
      </c>
      <c r="H1591" s="7">
        <f t="shared" si="119"/>
        <v>1198.0636256756754</v>
      </c>
      <c r="I1591" s="7">
        <f t="shared" si="120"/>
        <v>21.035753511674937</v>
      </c>
      <c r="J1591" s="7">
        <f t="shared" si="121"/>
        <v>37.53343710240852</v>
      </c>
      <c r="K1591" s="7">
        <f t="shared" si="123"/>
        <v>23.344615113247361</v>
      </c>
    </row>
    <row r="1592" spans="1:11" ht="12.75" x14ac:dyDescent="0.2">
      <c r="A1592" s="2">
        <v>2002.12</v>
      </c>
      <c r="B1592" s="7">
        <v>899.18</v>
      </c>
      <c r="C1592" s="7">
        <v>16.07</v>
      </c>
      <c r="D1592" s="7">
        <v>27.59</v>
      </c>
      <c r="E1592" s="7">
        <v>180.9</v>
      </c>
      <c r="F1592" s="7">
        <f t="shared" si="122"/>
        <v>2002.9583333332134</v>
      </c>
      <c r="G1592" s="7">
        <v>4.03</v>
      </c>
      <c r="H1592" s="7">
        <f t="shared" si="119"/>
        <v>1186.5274085682695</v>
      </c>
      <c r="I1592" s="7">
        <f t="shared" si="120"/>
        <v>21.205426561636258</v>
      </c>
      <c r="J1592" s="7">
        <f t="shared" si="121"/>
        <v>36.406827556661135</v>
      </c>
      <c r="K1592" s="7">
        <f t="shared" si="123"/>
        <v>23.097211389626185</v>
      </c>
    </row>
    <row r="1593" spans="1:11" ht="12.75" x14ac:dyDescent="0.2">
      <c r="A1593" s="2">
        <v>2003.01</v>
      </c>
      <c r="B1593" s="7">
        <v>895.84</v>
      </c>
      <c r="C1593" s="7">
        <f>C1592*2/3+C1595/3</f>
        <v>16.119999999999997</v>
      </c>
      <c r="D1593" s="8">
        <f>(2*D1592+D1595)/3</f>
        <v>28.5</v>
      </c>
      <c r="E1593" s="7">
        <v>181.7</v>
      </c>
      <c r="F1593" s="7">
        <f t="shared" si="122"/>
        <v>2003.0416666665467</v>
      </c>
      <c r="G1593" s="7">
        <v>4.05</v>
      </c>
      <c r="H1593" s="7">
        <f t="shared" si="119"/>
        <v>1176.9153466152998</v>
      </c>
      <c r="I1593" s="7">
        <f t="shared" si="120"/>
        <v>21.177749807374788</v>
      </c>
      <c r="J1593" s="7">
        <f t="shared" si="121"/>
        <v>37.442051458447985</v>
      </c>
      <c r="K1593" s="7">
        <f t="shared" si="123"/>
        <v>22.894157544851456</v>
      </c>
    </row>
    <row r="1594" spans="1:11" ht="12.75" x14ac:dyDescent="0.2">
      <c r="A1594" s="2">
        <v>2003.02</v>
      </c>
      <c r="B1594" s="7">
        <v>837.03</v>
      </c>
      <c r="C1594" s="7">
        <f>C1592/3+C1595*2/3</f>
        <v>16.169999999999998</v>
      </c>
      <c r="D1594" s="8">
        <f>(D1592+2*D1595)/3</f>
        <v>29.41</v>
      </c>
      <c r="E1594" s="7">
        <v>183.1</v>
      </c>
      <c r="F1594" s="7">
        <f t="shared" si="122"/>
        <v>2003.1249999998799</v>
      </c>
      <c r="G1594" s="7">
        <v>3.9</v>
      </c>
      <c r="H1594" s="7">
        <f t="shared" si="119"/>
        <v>1091.2452910158381</v>
      </c>
      <c r="I1594" s="7">
        <f t="shared" si="120"/>
        <v>21.081008274167115</v>
      </c>
      <c r="J1594" s="7">
        <f t="shared" si="121"/>
        <v>38.342143063899506</v>
      </c>
      <c r="K1594" s="7">
        <f t="shared" si="123"/>
        <v>21.210222542211142</v>
      </c>
    </row>
    <row r="1595" spans="1:11" ht="12.75" x14ac:dyDescent="0.2">
      <c r="A1595" s="2">
        <v>2003.03</v>
      </c>
      <c r="B1595" s="7">
        <v>846.63</v>
      </c>
      <c r="C1595" s="7">
        <v>16.22</v>
      </c>
      <c r="D1595" s="7">
        <v>30.32</v>
      </c>
      <c r="E1595" s="7">
        <v>184.2</v>
      </c>
      <c r="F1595" s="7">
        <f t="shared" si="122"/>
        <v>2003.2083333332132</v>
      </c>
      <c r="G1595" s="7">
        <v>3.81</v>
      </c>
      <c r="H1595" s="7">
        <f t="shared" si="119"/>
        <v>1097.1695113192181</v>
      </c>
      <c r="I1595" s="7">
        <f t="shared" si="120"/>
        <v>21.01991362649294</v>
      </c>
      <c r="J1595" s="7">
        <f t="shared" si="121"/>
        <v>39.292464929424533</v>
      </c>
      <c r="K1595" s="7">
        <f t="shared" si="123"/>
        <v>21.305825531214619</v>
      </c>
    </row>
    <row r="1596" spans="1:11" ht="12.75" x14ac:dyDescent="0.2">
      <c r="A1596" s="2">
        <v>2003.04</v>
      </c>
      <c r="B1596" s="7">
        <v>890.03</v>
      </c>
      <c r="C1596" s="7">
        <f>C1595*2/3+C1598/3</f>
        <v>16.203333333333333</v>
      </c>
      <c r="D1596" s="8">
        <f>(2*D1595+D1598)/3</f>
        <v>31.73</v>
      </c>
      <c r="E1596" s="7">
        <v>183.8</v>
      </c>
      <c r="F1596" s="7">
        <f t="shared" si="122"/>
        <v>2003.2916666665465</v>
      </c>
      <c r="G1596" s="7">
        <v>3.96</v>
      </c>
      <c r="H1596" s="7">
        <f t="shared" si="119"/>
        <v>1155.922830712731</v>
      </c>
      <c r="I1596" s="7">
        <f t="shared" si="120"/>
        <v>21.044013048603549</v>
      </c>
      <c r="J1596" s="7">
        <f t="shared" si="121"/>
        <v>41.209208025027195</v>
      </c>
      <c r="K1596" s="7">
        <f t="shared" si="123"/>
        <v>22.423845953394284</v>
      </c>
    </row>
    <row r="1597" spans="1:11" ht="12.75" x14ac:dyDescent="0.2">
      <c r="A1597" s="2">
        <v>2003.05</v>
      </c>
      <c r="B1597" s="7">
        <v>935.96</v>
      </c>
      <c r="C1597" s="7">
        <f>C1595/3+C1598*2/3</f>
        <v>16.186666666666667</v>
      </c>
      <c r="D1597" s="8">
        <f>(D1595+2*D1598)/3</f>
        <v>33.139999999999993</v>
      </c>
      <c r="E1597" s="7">
        <v>183.5</v>
      </c>
      <c r="F1597" s="7">
        <f t="shared" si="122"/>
        <v>2003.3749999998797</v>
      </c>
      <c r="G1597" s="7">
        <v>3.57</v>
      </c>
      <c r="H1597" s="7">
        <f t="shared" si="119"/>
        <v>1217.561545613079</v>
      </c>
      <c r="I1597" s="7">
        <f t="shared" si="120"/>
        <v>21.056736276112623</v>
      </c>
      <c r="J1597" s="7">
        <f t="shared" si="121"/>
        <v>43.110805613079009</v>
      </c>
      <c r="K1597" s="7">
        <f t="shared" si="123"/>
        <v>23.586780508261313</v>
      </c>
    </row>
    <row r="1598" spans="1:11" ht="12.75" x14ac:dyDescent="0.2">
      <c r="A1598" s="2">
        <v>2003.06</v>
      </c>
      <c r="B1598" s="7">
        <v>988</v>
      </c>
      <c r="C1598" s="7">
        <v>16.170000000000002</v>
      </c>
      <c r="D1598" s="7">
        <v>34.549999999999997</v>
      </c>
      <c r="E1598" s="7">
        <v>183.7</v>
      </c>
      <c r="F1598" s="7">
        <f t="shared" si="122"/>
        <v>2003.458333333213</v>
      </c>
      <c r="G1598" s="7">
        <v>3.33</v>
      </c>
      <c r="H1598" s="7">
        <f t="shared" si="119"/>
        <v>1283.8594774088187</v>
      </c>
      <c r="I1598" s="7">
        <f t="shared" si="120"/>
        <v>21.012153592814371</v>
      </c>
      <c r="J1598" s="7">
        <f t="shared" si="121"/>
        <v>44.896098121937939</v>
      </c>
      <c r="K1598" s="7">
        <f t="shared" si="123"/>
        <v>24.827704991005376</v>
      </c>
    </row>
    <row r="1599" spans="1:11" ht="12.75" x14ac:dyDescent="0.2">
      <c r="A1599" s="2">
        <v>2003.07</v>
      </c>
      <c r="B1599" s="7">
        <v>992.54</v>
      </c>
      <c r="C1599" s="7">
        <f>C1598*2/3+C1601/3</f>
        <v>16.310000000000002</v>
      </c>
      <c r="D1599" s="8">
        <f>(2*D1598+D1601)/3</f>
        <v>35.893333333333331</v>
      </c>
      <c r="E1599" s="7">
        <v>183.9</v>
      </c>
      <c r="F1599" s="7">
        <f t="shared" si="122"/>
        <v>2003.5416666665462</v>
      </c>
      <c r="G1599" s="7">
        <v>3.98</v>
      </c>
      <c r="H1599" s="7">
        <f t="shared" si="119"/>
        <v>1288.3563193583466</v>
      </c>
      <c r="I1599" s="7">
        <f t="shared" si="120"/>
        <v>21.17102743338771</v>
      </c>
      <c r="J1599" s="7">
        <f t="shared" si="121"/>
        <v>46.590971470001804</v>
      </c>
      <c r="K1599" s="7">
        <f t="shared" si="123"/>
        <v>24.862813861914645</v>
      </c>
    </row>
    <row r="1600" spans="1:11" ht="12.75" x14ac:dyDescent="0.2">
      <c r="A1600" s="2">
        <v>2003.08</v>
      </c>
      <c r="B1600" s="7">
        <v>989.53</v>
      </c>
      <c r="C1600" s="7">
        <f>C1598/3+C1601*2/3</f>
        <v>16.450000000000003</v>
      </c>
      <c r="D1600" s="8">
        <f>(D1598+2*D1601)/3</f>
        <v>37.236666666666665</v>
      </c>
      <c r="E1600" s="7">
        <v>184.6</v>
      </c>
      <c r="F1600" s="7">
        <f t="shared" si="122"/>
        <v>2003.6249999998795</v>
      </c>
      <c r="G1600" s="7">
        <v>4.45</v>
      </c>
      <c r="H1600" s="7">
        <f t="shared" si="119"/>
        <v>1279.578610698808</v>
      </c>
      <c r="I1600" s="7">
        <f t="shared" si="120"/>
        <v>21.27178372156013</v>
      </c>
      <c r="J1600" s="7">
        <f t="shared" si="121"/>
        <v>48.151387224629822</v>
      </c>
      <c r="K1600" s="7">
        <f t="shared" si="123"/>
        <v>24.637787119306552</v>
      </c>
    </row>
    <row r="1601" spans="1:11" ht="12.75" x14ac:dyDescent="0.2">
      <c r="A1601" s="2">
        <v>2003.09</v>
      </c>
      <c r="B1601" s="7">
        <v>1019.44</v>
      </c>
      <c r="C1601" s="7">
        <v>16.59</v>
      </c>
      <c r="D1601" s="7">
        <v>38.58</v>
      </c>
      <c r="E1601" s="7">
        <v>185.2</v>
      </c>
      <c r="F1601" s="7">
        <f t="shared" si="122"/>
        <v>2003.7083333332127</v>
      </c>
      <c r="G1601" s="7">
        <v>4.2699999999999996</v>
      </c>
      <c r="H1601" s="7">
        <f t="shared" si="119"/>
        <v>1313.984949676026</v>
      </c>
      <c r="I1601" s="7">
        <f t="shared" si="120"/>
        <v>21.383318601511878</v>
      </c>
      <c r="J1601" s="7">
        <f t="shared" si="121"/>
        <v>49.726849406047513</v>
      </c>
      <c r="K1601" s="7">
        <f t="shared" si="123"/>
        <v>25.239124555683784</v>
      </c>
    </row>
    <row r="1602" spans="1:11" ht="12.75" x14ac:dyDescent="0.2">
      <c r="A1602" s="2">
        <v>2003.1</v>
      </c>
      <c r="B1602" s="7">
        <v>1038.73</v>
      </c>
      <c r="C1602" s="7">
        <f>C1601*2/3+C1604/3</f>
        <v>16.856666666666669</v>
      </c>
      <c r="D1602" s="8">
        <f>(2*D1601+D1604)/3</f>
        <v>41.966666666666669</v>
      </c>
      <c r="E1602" s="7">
        <v>185</v>
      </c>
      <c r="F1602" s="7">
        <f t="shared" si="122"/>
        <v>2003.791666666546</v>
      </c>
      <c r="G1602" s="7">
        <v>4.29</v>
      </c>
      <c r="H1602" s="7">
        <f t="shared" si="119"/>
        <v>1340.2957780270267</v>
      </c>
      <c r="I1602" s="7">
        <f t="shared" si="120"/>
        <v>21.75052146846847</v>
      </c>
      <c r="J1602" s="7">
        <f t="shared" si="121"/>
        <v>54.150497387387382</v>
      </c>
      <c r="K1602" s="7">
        <f t="shared" si="123"/>
        <v>25.678126489867111</v>
      </c>
    </row>
    <row r="1603" spans="1:11" ht="12.75" x14ac:dyDescent="0.2">
      <c r="A1603" s="2">
        <v>2003.11</v>
      </c>
      <c r="B1603" s="7">
        <v>1049.9000000000001</v>
      </c>
      <c r="C1603" s="7">
        <f>C1601/3+C1604*2/3</f>
        <v>17.123333333333335</v>
      </c>
      <c r="D1603" s="8">
        <f>(D1601+2*D1604)/3</f>
        <v>45.353333333333332</v>
      </c>
      <c r="E1603" s="7">
        <v>184.5</v>
      </c>
      <c r="F1603" s="7">
        <f t="shared" si="122"/>
        <v>2003.8749999998793</v>
      </c>
      <c r="G1603" s="7">
        <v>4.3</v>
      </c>
      <c r="H1603" s="7">
        <f t="shared" si="119"/>
        <v>1358.3799677506775</v>
      </c>
      <c r="I1603" s="7">
        <f t="shared" si="120"/>
        <v>22.154484218608854</v>
      </c>
      <c r="J1603" s="7">
        <f t="shared" si="121"/>
        <v>58.678978446251115</v>
      </c>
      <c r="K1603" s="7">
        <f t="shared" si="123"/>
        <v>25.942135860780009</v>
      </c>
    </row>
    <row r="1604" spans="1:11" ht="12.75" x14ac:dyDescent="0.2">
      <c r="A1604" s="2">
        <v>2003.12</v>
      </c>
      <c r="B1604" s="7">
        <v>1080.6400000000001</v>
      </c>
      <c r="C1604" s="7">
        <v>17.39</v>
      </c>
      <c r="D1604" s="7">
        <v>48.74</v>
      </c>
      <c r="E1604" s="7">
        <v>184.3</v>
      </c>
      <c r="F1604" s="7">
        <f t="shared" si="122"/>
        <v>2003.9583333332125</v>
      </c>
      <c r="G1604" s="7">
        <v>4.2699999999999996</v>
      </c>
      <c r="H1604" s="7">
        <f t="shared" si="119"/>
        <v>1399.6692028214866</v>
      </c>
      <c r="I1604" s="7">
        <f t="shared" si="120"/>
        <v>22.523918638090066</v>
      </c>
      <c r="J1604" s="7">
        <f t="shared" si="121"/>
        <v>63.129142864894185</v>
      </c>
      <c r="K1604" s="7">
        <f t="shared" si="123"/>
        <v>26.630402413307301</v>
      </c>
    </row>
    <row r="1605" spans="1:11" ht="12.75" x14ac:dyDescent="0.2">
      <c r="A1605" s="2">
        <v>2004.01</v>
      </c>
      <c r="B1605" s="7">
        <v>1132.52</v>
      </c>
      <c r="C1605" s="7">
        <f>C1604*2/3+C1607/3</f>
        <v>17.600000000000001</v>
      </c>
      <c r="D1605" s="8">
        <f>(2*D1604+D1607)/3</f>
        <v>49.826666666666675</v>
      </c>
      <c r="E1605" s="7">
        <v>185.2</v>
      </c>
      <c r="F1605" s="7">
        <f t="shared" si="122"/>
        <v>2004.0416666665458</v>
      </c>
      <c r="G1605" s="7">
        <v>4.1500000000000004</v>
      </c>
      <c r="H1605" s="7">
        <f t="shared" si="119"/>
        <v>1459.7369489200862</v>
      </c>
      <c r="I1605" s="7">
        <f t="shared" si="120"/>
        <v>22.685136069114471</v>
      </c>
      <c r="J1605" s="7">
        <f t="shared" si="121"/>
        <v>64.222995068394525</v>
      </c>
      <c r="K1605" s="7">
        <f t="shared" si="123"/>
        <v>27.653538914861848</v>
      </c>
    </row>
    <row r="1606" spans="1:11" ht="12.75" x14ac:dyDescent="0.2">
      <c r="A1606" s="2">
        <v>2004.02</v>
      </c>
      <c r="B1606" s="7">
        <v>1143.3599999999999</v>
      </c>
      <c r="C1606" s="7">
        <f>C1604/3+C1607*2/3</f>
        <v>17.810000000000002</v>
      </c>
      <c r="D1606" s="8">
        <f>(D1604+2*D1607)/3</f>
        <v>50.913333333333334</v>
      </c>
      <c r="E1606" s="7">
        <v>186.2</v>
      </c>
      <c r="F1606" s="7">
        <f t="shared" si="122"/>
        <v>2004.124999999879</v>
      </c>
      <c r="G1606" s="7">
        <v>4.08</v>
      </c>
      <c r="H1606" s="7">
        <f t="shared" si="119"/>
        <v>1465.7942745435014</v>
      </c>
      <c r="I1606" s="7">
        <f t="shared" si="120"/>
        <v>22.83252521482277</v>
      </c>
      <c r="J1606" s="7">
        <f t="shared" si="121"/>
        <v>65.271194110275687</v>
      </c>
      <c r="K1606" s="7">
        <f t="shared" si="123"/>
        <v>27.645884025167103</v>
      </c>
    </row>
    <row r="1607" spans="1:11" ht="12.75" x14ac:dyDescent="0.2">
      <c r="A1607" s="2">
        <v>2004.03</v>
      </c>
      <c r="B1607" s="7">
        <v>1123.98</v>
      </c>
      <c r="C1607" s="7">
        <v>18.02</v>
      </c>
      <c r="D1607" s="7">
        <v>52</v>
      </c>
      <c r="E1607" s="7">
        <v>187.4</v>
      </c>
      <c r="F1607" s="7">
        <f t="shared" si="122"/>
        <v>2004.2083333332123</v>
      </c>
      <c r="G1607" s="7">
        <v>3.83</v>
      </c>
      <c r="H1607" s="7">
        <f t="shared" si="119"/>
        <v>1431.722005389541</v>
      </c>
      <c r="I1607" s="7">
        <f t="shared" si="120"/>
        <v>22.953816382070432</v>
      </c>
      <c r="J1607" s="7">
        <f t="shared" si="121"/>
        <v>66.237427961579499</v>
      </c>
      <c r="K1607" s="7">
        <f t="shared" si="123"/>
        <v>26.881711763275014</v>
      </c>
    </row>
    <row r="1608" spans="1:11" ht="12.75" x14ac:dyDescent="0.2">
      <c r="A1608" s="2">
        <v>2004.04</v>
      </c>
      <c r="B1608" s="7">
        <v>1133.3599999999999</v>
      </c>
      <c r="C1608" s="7">
        <f>C1607*2/3+C1610/3</f>
        <v>18.213333333333335</v>
      </c>
      <c r="D1608" s="8">
        <f>(2*D1607+D1610)/3</f>
        <v>53.383333333333333</v>
      </c>
      <c r="E1608" s="7">
        <v>188</v>
      </c>
      <c r="F1608" s="7">
        <f t="shared" si="122"/>
        <v>2004.2916666665456</v>
      </c>
      <c r="G1608" s="7">
        <v>4.3499999999999996</v>
      </c>
      <c r="H1608" s="7">
        <f t="shared" si="119"/>
        <v>1439.0627602127654</v>
      </c>
      <c r="I1608" s="7">
        <f t="shared" si="120"/>
        <v>23.126040921985815</v>
      </c>
      <c r="J1608" s="7">
        <f t="shared" si="121"/>
        <v>67.782493661347502</v>
      </c>
      <c r="K1608" s="7">
        <f t="shared" si="123"/>
        <v>26.89577845315543</v>
      </c>
    </row>
    <row r="1609" spans="1:11" ht="12.75" x14ac:dyDescent="0.2">
      <c r="A1609" s="2">
        <v>2004.05</v>
      </c>
      <c r="B1609" s="7">
        <v>1102.78</v>
      </c>
      <c r="C1609" s="7">
        <f>C1607/3+C1610*2/3</f>
        <v>18.406666666666666</v>
      </c>
      <c r="D1609" s="8">
        <f>(D1607+2*D1610)/3</f>
        <v>54.766666666666673</v>
      </c>
      <c r="E1609" s="7">
        <v>189.1</v>
      </c>
      <c r="F1609" s="7">
        <f t="shared" si="122"/>
        <v>2004.3749999998788</v>
      </c>
      <c r="G1609" s="7">
        <v>4.72</v>
      </c>
      <c r="H1609" s="7">
        <f t="shared" si="119"/>
        <v>1392.089171919619</v>
      </c>
      <c r="I1609" s="7">
        <f t="shared" si="120"/>
        <v>23.235569522298601</v>
      </c>
      <c r="J1609" s="7">
        <f t="shared" si="121"/>
        <v>69.134445355191261</v>
      </c>
      <c r="K1609" s="7">
        <f t="shared" si="123"/>
        <v>25.898214487258635</v>
      </c>
    </row>
    <row r="1610" spans="1:11" ht="12.75" x14ac:dyDescent="0.2">
      <c r="A1610" s="2">
        <v>2004.06</v>
      </c>
      <c r="B1610" s="7">
        <v>1132.76</v>
      </c>
      <c r="C1610" s="7">
        <v>18.600000000000001</v>
      </c>
      <c r="D1610" s="7">
        <v>56.15</v>
      </c>
      <c r="E1610" s="7">
        <v>189.7</v>
      </c>
      <c r="F1610" s="7">
        <f t="shared" si="122"/>
        <v>2004.4583333332121</v>
      </c>
      <c r="G1610" s="7">
        <v>4.7300000000000004</v>
      </c>
      <c r="H1610" s="7">
        <f t="shared" ref="H1610:H1673" si="124">B1610*$E$1743/E1610</f>
        <v>1425.4115615181865</v>
      </c>
      <c r="I1610" s="7">
        <f t="shared" ref="I1610:I1673" si="125">C1610*$E$1743/E1610</f>
        <v>23.405359515023722</v>
      </c>
      <c r="J1610" s="7">
        <f t="shared" ref="J1610:J1673" si="126">D1610*$E$1743/E1610</f>
        <v>70.656501976805473</v>
      </c>
      <c r="K1610" s="7">
        <f t="shared" si="123"/>
        <v>26.396618527068913</v>
      </c>
    </row>
    <row r="1611" spans="1:11" ht="12.75" x14ac:dyDescent="0.2">
      <c r="A1611" s="2">
        <v>2004.07</v>
      </c>
      <c r="B1611" s="7">
        <v>1105.8499999999999</v>
      </c>
      <c r="C1611" s="7">
        <f>C1610*2/3+C1613/3</f>
        <v>18.786666666666669</v>
      </c>
      <c r="D1611" s="8">
        <f>(2*D1610+D1613)/3</f>
        <v>56.69</v>
      </c>
      <c r="E1611" s="7">
        <v>189.4</v>
      </c>
      <c r="F1611" s="7">
        <f t="shared" si="122"/>
        <v>2004.5416666665453</v>
      </c>
      <c r="G1611" s="7">
        <v>4.5</v>
      </c>
      <c r="H1611" s="7">
        <f t="shared" si="124"/>
        <v>1393.7534349260818</v>
      </c>
      <c r="I1611" s="7">
        <f t="shared" si="125"/>
        <v>23.677696972896864</v>
      </c>
      <c r="J1611" s="7">
        <f t="shared" si="126"/>
        <v>71.449005042238639</v>
      </c>
      <c r="K1611" s="7">
        <f t="shared" si="123"/>
        <v>25.691367436293699</v>
      </c>
    </row>
    <row r="1612" spans="1:11" ht="12.75" x14ac:dyDescent="0.2">
      <c r="A1612" s="2">
        <v>2004.08</v>
      </c>
      <c r="B1612" s="7">
        <v>1088.94</v>
      </c>
      <c r="C1612" s="7">
        <f>C1610/3+C1613*2/3</f>
        <v>18.973333333333333</v>
      </c>
      <c r="D1612" s="8">
        <f>(D1610+2*D1613)/3</f>
        <v>57.23</v>
      </c>
      <c r="E1612" s="7">
        <v>189.5</v>
      </c>
      <c r="F1612" s="7">
        <f t="shared" ref="F1612:F1743" si="127">F1611+1/12</f>
        <v>2004.6249999998786</v>
      </c>
      <c r="G1612" s="7">
        <v>4.28</v>
      </c>
      <c r="H1612" s="7">
        <f t="shared" si="124"/>
        <v>1371.7167436939312</v>
      </c>
      <c r="I1612" s="7">
        <f t="shared" si="125"/>
        <v>23.900342550571679</v>
      </c>
      <c r="J1612" s="7">
        <f t="shared" si="126"/>
        <v>72.091528680738762</v>
      </c>
      <c r="K1612" s="7">
        <f t="shared" si="123"/>
        <v>25.170052926393016</v>
      </c>
    </row>
    <row r="1613" spans="1:11" ht="12.75" x14ac:dyDescent="0.2">
      <c r="A1613" s="2">
        <v>2004.09</v>
      </c>
      <c r="B1613" s="7">
        <v>1117.6600000000001</v>
      </c>
      <c r="C1613" s="7">
        <v>19.16</v>
      </c>
      <c r="D1613" s="7">
        <v>57.77</v>
      </c>
      <c r="E1613" s="7">
        <v>189.9</v>
      </c>
      <c r="F1613" s="7">
        <f t="shared" si="127"/>
        <v>2004.7083333332118</v>
      </c>
      <c r="G1613" s="7">
        <v>4.13</v>
      </c>
      <c r="H1613" s="7">
        <f t="shared" si="124"/>
        <v>1404.9292246972091</v>
      </c>
      <c r="I1613" s="7">
        <f t="shared" si="125"/>
        <v>24.084644655081618</v>
      </c>
      <c r="J1613" s="7">
        <f t="shared" si="126"/>
        <v>72.61847190626645</v>
      </c>
      <c r="K1613" s="7">
        <f t="shared" si="123"/>
        <v>25.663931112999379</v>
      </c>
    </row>
    <row r="1614" spans="1:11" ht="12.75" x14ac:dyDescent="0.2">
      <c r="A1614" s="2">
        <v>2004.1</v>
      </c>
      <c r="B1614" s="7">
        <v>1117.21</v>
      </c>
      <c r="C1614" s="7">
        <f>C1613*2/3+C1616/3</f>
        <v>19.253333333333334</v>
      </c>
      <c r="D1614" s="8">
        <f>(2*D1613+D1616)/3</f>
        <v>58.03</v>
      </c>
      <c r="E1614" s="7">
        <v>190.9</v>
      </c>
      <c r="F1614" s="7">
        <f t="shared" si="127"/>
        <v>2004.7916666665451</v>
      </c>
      <c r="G1614" s="7">
        <v>4.0999999999999996</v>
      </c>
      <c r="H1614" s="7">
        <f t="shared" si="124"/>
        <v>1397.0070219748557</v>
      </c>
      <c r="I1614" s="7">
        <f t="shared" si="125"/>
        <v>24.075188964553863</v>
      </c>
      <c r="J1614" s="7">
        <f t="shared" si="126"/>
        <v>72.563186406495532</v>
      </c>
      <c r="K1614" s="7">
        <f t="shared" si="123"/>
        <v>25.407244212041885</v>
      </c>
    </row>
    <row r="1615" spans="1:11" ht="12.75" x14ac:dyDescent="0.2">
      <c r="A1615" s="2">
        <v>2004.11</v>
      </c>
      <c r="B1615" s="7">
        <v>1168.94</v>
      </c>
      <c r="C1615" s="7">
        <f>C1613/3+C1616*2/3</f>
        <v>19.346666666666668</v>
      </c>
      <c r="D1615" s="8">
        <f>(D1613+2*D1616)/3</f>
        <v>58.29</v>
      </c>
      <c r="E1615" s="7">
        <v>191</v>
      </c>
      <c r="F1615" s="7">
        <f t="shared" si="127"/>
        <v>2004.8749999998784</v>
      </c>
      <c r="G1615" s="7">
        <v>4.1900000000000004</v>
      </c>
      <c r="H1615" s="7">
        <f t="shared" si="124"/>
        <v>1460.9271357591622</v>
      </c>
      <c r="I1615" s="7">
        <f t="shared" si="125"/>
        <v>24.179231029668408</v>
      </c>
      <c r="J1615" s="7">
        <f t="shared" si="126"/>
        <v>72.850140078534025</v>
      </c>
      <c r="K1615" s="7">
        <f t="shared" si="123"/>
        <v>26.460735298410562</v>
      </c>
    </row>
    <row r="1616" spans="1:11" ht="12.75" x14ac:dyDescent="0.2">
      <c r="A1616" s="2">
        <v>2004.12</v>
      </c>
      <c r="B1616" s="7">
        <v>1199.21</v>
      </c>
      <c r="C1616" s="7">
        <v>19.440000000000001</v>
      </c>
      <c r="D1616" s="7">
        <v>58.55</v>
      </c>
      <c r="E1616" s="7">
        <v>190.3</v>
      </c>
      <c r="F1616" s="7">
        <f t="shared" si="127"/>
        <v>2004.9583333332116</v>
      </c>
      <c r="G1616" s="7">
        <v>4.2300000000000004</v>
      </c>
      <c r="H1616" s="7">
        <f t="shared" si="124"/>
        <v>1504.2712532580133</v>
      </c>
      <c r="I1616" s="7">
        <f t="shared" si="125"/>
        <v>24.385247924330002</v>
      </c>
      <c r="J1616" s="7">
        <f t="shared" si="126"/>
        <v>73.444252364687316</v>
      </c>
      <c r="K1616" s="7">
        <f t="shared" si="123"/>
        <v>27.14013390178593</v>
      </c>
    </row>
    <row r="1617" spans="1:11" ht="12.75" x14ac:dyDescent="0.2">
      <c r="A1617" s="2">
        <v>2005.01</v>
      </c>
      <c r="B1617" s="7">
        <v>1181.4100000000001</v>
      </c>
      <c r="C1617" s="7">
        <f>C1616*2/3+C1619/3</f>
        <v>19.703333333333333</v>
      </c>
      <c r="D1617" s="8">
        <f>(2*D1616+D1619)/3</f>
        <v>59.139999999999993</v>
      </c>
      <c r="E1617" s="7">
        <v>190.7</v>
      </c>
      <c r="F1617" s="7">
        <f t="shared" si="127"/>
        <v>2005.0416666665449</v>
      </c>
      <c r="G1617" s="7">
        <v>4.22</v>
      </c>
      <c r="H1617" s="7">
        <f t="shared" si="124"/>
        <v>1478.8347687205032</v>
      </c>
      <c r="I1617" s="7">
        <f t="shared" si="125"/>
        <v>24.663727573850721</v>
      </c>
      <c r="J1617" s="7">
        <f t="shared" si="126"/>
        <v>74.028735343471411</v>
      </c>
      <c r="K1617" s="7">
        <f t="shared" si="123"/>
        <v>26.582688832734931</v>
      </c>
    </row>
    <row r="1618" spans="1:11" ht="12.75" x14ac:dyDescent="0.2">
      <c r="A1618" s="2">
        <v>2005.02</v>
      </c>
      <c r="B1618" s="7">
        <v>1199.6300000000001</v>
      </c>
      <c r="C1618" s="7">
        <f>C1616/3+C1619*2/3</f>
        <v>19.966666666666669</v>
      </c>
      <c r="D1618" s="8">
        <f>(D1616+2*D1619)/3</f>
        <v>59.73</v>
      </c>
      <c r="E1618" s="7">
        <v>191.8</v>
      </c>
      <c r="F1618" s="7">
        <f t="shared" si="127"/>
        <v>2005.1249999998781</v>
      </c>
      <c r="G1618" s="7">
        <v>4.17</v>
      </c>
      <c r="H1618" s="7">
        <f t="shared" si="124"/>
        <v>1493.0296010688214</v>
      </c>
      <c r="I1618" s="7">
        <f t="shared" si="125"/>
        <v>24.850015728189081</v>
      </c>
      <c r="J1618" s="7">
        <f t="shared" si="126"/>
        <v>74.338469421272137</v>
      </c>
      <c r="K1618" s="7">
        <f t="shared" ref="K1618:K1681" si="128">H1618/AVERAGE(J1498:J1617)</f>
        <v>26.740124376045902</v>
      </c>
    </row>
    <row r="1619" spans="1:11" ht="12.75" x14ac:dyDescent="0.2">
      <c r="A1619" s="2">
        <v>2005.03</v>
      </c>
      <c r="B1619" s="7">
        <v>1194.9000000000001</v>
      </c>
      <c r="C1619" s="7">
        <v>20.23</v>
      </c>
      <c r="D1619" s="7">
        <v>60.32</v>
      </c>
      <c r="E1619" s="7">
        <v>193.3</v>
      </c>
      <c r="F1619" s="7">
        <f t="shared" si="127"/>
        <v>2005.2083333332114</v>
      </c>
      <c r="G1619" s="7">
        <v>4.5</v>
      </c>
      <c r="H1619" s="7">
        <f t="shared" si="124"/>
        <v>1475.6025946714949</v>
      </c>
      <c r="I1619" s="7">
        <f t="shared" si="125"/>
        <v>24.982375504397307</v>
      </c>
      <c r="J1619" s="7">
        <f t="shared" si="126"/>
        <v>74.49020713916191</v>
      </c>
      <c r="K1619" s="7">
        <f t="shared" si="128"/>
        <v>26.334166824431385</v>
      </c>
    </row>
    <row r="1620" spans="1:11" ht="12.75" x14ac:dyDescent="0.2">
      <c r="A1620" s="2">
        <v>2005.04</v>
      </c>
      <c r="B1620" s="7">
        <v>1164.43</v>
      </c>
      <c r="C1620" s="7">
        <f>C1619*2/3+C1622/3</f>
        <v>20.463333333333331</v>
      </c>
      <c r="D1620" s="8">
        <f>(2*D1619+D1622)/3</f>
        <v>61.333333333333336</v>
      </c>
      <c r="E1620" s="7">
        <v>194.6</v>
      </c>
      <c r="F1620" s="7">
        <f t="shared" si="127"/>
        <v>2005.2916666665446</v>
      </c>
      <c r="G1620" s="7">
        <v>4.34</v>
      </c>
      <c r="H1620" s="7">
        <f t="shared" si="124"/>
        <v>1428.3684639516957</v>
      </c>
      <c r="I1620" s="7">
        <f t="shared" si="125"/>
        <v>25.101706414868101</v>
      </c>
      <c r="J1620" s="7">
        <f t="shared" si="126"/>
        <v>75.235608084960603</v>
      </c>
      <c r="K1620" s="7">
        <f t="shared" si="128"/>
        <v>25.40367440724917</v>
      </c>
    </row>
    <row r="1621" spans="1:11" ht="12.75" x14ac:dyDescent="0.2">
      <c r="A1621" s="2">
        <v>2005.05</v>
      </c>
      <c r="B1621" s="7">
        <v>1178.28</v>
      </c>
      <c r="C1621" s="7">
        <f>C1619/3+C1622*2/3</f>
        <v>20.696666666666665</v>
      </c>
      <c r="D1621" s="8">
        <f>(D1619+2*D1622)/3</f>
        <v>62.346666666666664</v>
      </c>
      <c r="E1621" s="7">
        <v>194.4</v>
      </c>
      <c r="F1621" s="7">
        <f t="shared" si="127"/>
        <v>2005.3749999998779</v>
      </c>
      <c r="G1621" s="7">
        <v>4.1399999999999997</v>
      </c>
      <c r="H1621" s="7">
        <f t="shared" si="124"/>
        <v>1446.8448027777777</v>
      </c>
      <c r="I1621" s="7">
        <f t="shared" si="125"/>
        <v>25.4140481052812</v>
      </c>
      <c r="J1621" s="7">
        <f t="shared" si="126"/>
        <v>76.557312894375841</v>
      </c>
      <c r="K1621" s="7">
        <f t="shared" si="128"/>
        <v>25.644485520442046</v>
      </c>
    </row>
    <row r="1622" spans="1:11" ht="12.75" x14ac:dyDescent="0.2">
      <c r="A1622" s="2">
        <v>2005.06</v>
      </c>
      <c r="B1622" s="7">
        <v>1202.25</v>
      </c>
      <c r="C1622" s="7">
        <v>20.93</v>
      </c>
      <c r="D1622" s="7">
        <v>63.36</v>
      </c>
      <c r="E1622" s="7">
        <v>194.5</v>
      </c>
      <c r="F1622" s="7">
        <f t="shared" si="127"/>
        <v>2005.4583333332112</v>
      </c>
      <c r="G1622" s="7">
        <v>4</v>
      </c>
      <c r="H1622" s="7">
        <f t="shared" si="124"/>
        <v>1475.5192615681231</v>
      </c>
      <c r="I1622" s="7">
        <f t="shared" si="125"/>
        <v>25.687351336760923</v>
      </c>
      <c r="J1622" s="7">
        <f t="shared" si="126"/>
        <v>77.761613984575831</v>
      </c>
      <c r="K1622" s="7">
        <f t="shared" si="128"/>
        <v>26.062105618915222</v>
      </c>
    </row>
    <row r="1623" spans="1:11" ht="12.75" x14ac:dyDescent="0.2">
      <c r="A1623" s="2">
        <v>2005.07</v>
      </c>
      <c r="B1623" s="7">
        <v>1222.24</v>
      </c>
      <c r="C1623" s="7">
        <f>C1622*2/3+C1625/3</f>
        <v>21.113333333333333</v>
      </c>
      <c r="D1623" s="8">
        <f>(2*D1622+D1625)/3</f>
        <v>64.429999999999993</v>
      </c>
      <c r="E1623" s="7">
        <v>195.4</v>
      </c>
      <c r="F1623" s="7">
        <f t="shared" si="127"/>
        <v>2005.5416666665444</v>
      </c>
      <c r="G1623" s="7">
        <v>4.18</v>
      </c>
      <c r="H1623" s="7">
        <f t="shared" si="124"/>
        <v>1493.1438038894573</v>
      </c>
      <c r="I1623" s="7">
        <f t="shared" si="125"/>
        <v>25.793005339474576</v>
      </c>
      <c r="J1623" s="7">
        <f t="shared" si="126"/>
        <v>78.710609442169883</v>
      </c>
      <c r="K1623" s="7">
        <f t="shared" si="128"/>
        <v>26.281077867861082</v>
      </c>
    </row>
    <row r="1624" spans="1:11" ht="12.75" x14ac:dyDescent="0.2">
      <c r="A1624" s="2">
        <v>2005.08</v>
      </c>
      <c r="B1624" s="7">
        <v>1224.27</v>
      </c>
      <c r="C1624" s="7">
        <f>C1622/3+C1625*2/3</f>
        <v>21.296666666666667</v>
      </c>
      <c r="D1624" s="8">
        <f>(D1622+2*D1625)/3</f>
        <v>65.5</v>
      </c>
      <c r="E1624" s="7">
        <v>196.4</v>
      </c>
      <c r="F1624" s="7">
        <f t="shared" si="127"/>
        <v>2005.6249999998777</v>
      </c>
      <c r="G1624" s="7">
        <v>4.26</v>
      </c>
      <c r="H1624" s="7">
        <f t="shared" si="124"/>
        <v>1488.0085517566188</v>
      </c>
      <c r="I1624" s="7">
        <f t="shared" si="125"/>
        <v>25.884504336388318</v>
      </c>
      <c r="J1624" s="7">
        <f t="shared" si="126"/>
        <v>79.610347505091639</v>
      </c>
      <c r="K1624" s="7">
        <f t="shared" si="128"/>
        <v>26.097193600501555</v>
      </c>
    </row>
    <row r="1625" spans="1:11" ht="12.75" x14ac:dyDescent="0.2">
      <c r="A1625" s="2">
        <v>2005.09</v>
      </c>
      <c r="B1625" s="7">
        <v>1225.92</v>
      </c>
      <c r="C1625" s="7">
        <v>21.48</v>
      </c>
      <c r="D1625" s="7">
        <v>66.569999999999993</v>
      </c>
      <c r="E1625" s="7">
        <v>198.8</v>
      </c>
      <c r="F1625" s="7">
        <f t="shared" si="127"/>
        <v>2005.7083333332109</v>
      </c>
      <c r="G1625" s="7">
        <v>4.2</v>
      </c>
      <c r="H1625" s="7">
        <f t="shared" si="124"/>
        <v>1472.0259066398387</v>
      </c>
      <c r="I1625" s="7">
        <f t="shared" si="125"/>
        <v>25.792153219315889</v>
      </c>
      <c r="J1625" s="7">
        <f t="shared" si="126"/>
        <v>79.934061443661946</v>
      </c>
      <c r="K1625" s="7">
        <f t="shared" si="128"/>
        <v>25.72260870771721</v>
      </c>
    </row>
    <row r="1626" spans="1:11" ht="12.75" x14ac:dyDescent="0.2">
      <c r="A1626" s="2">
        <v>2005.1</v>
      </c>
      <c r="B1626" s="7">
        <v>1191.96</v>
      </c>
      <c r="C1626" s="7">
        <f>C1625*2/3+C1628/3</f>
        <v>21.726666666666667</v>
      </c>
      <c r="D1626" s="8">
        <f>(2*D1625+D1628)/3</f>
        <v>67.69</v>
      </c>
      <c r="E1626" s="7">
        <v>199.2</v>
      </c>
      <c r="F1626" s="7">
        <f t="shared" si="127"/>
        <v>2005.7916666665442</v>
      </c>
      <c r="G1626" s="7">
        <v>4.46</v>
      </c>
      <c r="H1626" s="7">
        <f t="shared" si="124"/>
        <v>1428.3743756024094</v>
      </c>
      <c r="I1626" s="7">
        <f t="shared" si="125"/>
        <v>26.035952493306556</v>
      </c>
      <c r="J1626" s="7">
        <f t="shared" si="126"/>
        <v>81.115693047188742</v>
      </c>
      <c r="K1626" s="7">
        <f t="shared" si="128"/>
        <v>24.868866812956469</v>
      </c>
    </row>
    <row r="1627" spans="1:11" ht="12.75" x14ac:dyDescent="0.2">
      <c r="A1627" s="2">
        <v>2005.11</v>
      </c>
      <c r="B1627" s="7">
        <v>1237.3699999999999</v>
      </c>
      <c r="C1627" s="7">
        <f>C1625/3+C1628*2/3</f>
        <v>21.973333333333333</v>
      </c>
      <c r="D1627" s="8">
        <f>(D1625+2*D1628)/3</f>
        <v>68.81</v>
      </c>
      <c r="E1627" s="7">
        <v>197.6</v>
      </c>
      <c r="F1627" s="7">
        <f t="shared" si="127"/>
        <v>2005.8749999998774</v>
      </c>
      <c r="G1627" s="7">
        <v>4.54</v>
      </c>
      <c r="H1627" s="7">
        <f t="shared" si="124"/>
        <v>1494.7974393471657</v>
      </c>
      <c r="I1627" s="7">
        <f t="shared" si="125"/>
        <v>26.544754116059377</v>
      </c>
      <c r="J1627" s="7">
        <f t="shared" si="126"/>
        <v>83.125509590080966</v>
      </c>
      <c r="K1627" s="7">
        <f t="shared" si="128"/>
        <v>25.923368196865017</v>
      </c>
    </row>
    <row r="1628" spans="1:11" ht="12.75" x14ac:dyDescent="0.2">
      <c r="A1628" s="2">
        <v>2005.12</v>
      </c>
      <c r="B1628" s="7">
        <v>1262.07</v>
      </c>
      <c r="C1628" s="7">
        <v>22.22</v>
      </c>
      <c r="D1628" s="7">
        <v>69.930000000000007</v>
      </c>
      <c r="E1628" s="7">
        <v>196.8</v>
      </c>
      <c r="F1628" s="7">
        <f t="shared" si="127"/>
        <v>2005.9583333332107</v>
      </c>
      <c r="G1628" s="7">
        <v>4.47</v>
      </c>
      <c r="H1628" s="7">
        <f t="shared" si="124"/>
        <v>1530.8338346798776</v>
      </c>
      <c r="I1628" s="7">
        <f t="shared" si="125"/>
        <v>26.951855132113813</v>
      </c>
      <c r="J1628" s="7">
        <f t="shared" si="126"/>
        <v>84.821927515243885</v>
      </c>
      <c r="K1628" s="7">
        <f t="shared" si="128"/>
        <v>26.43479884341529</v>
      </c>
    </row>
    <row r="1629" spans="1:11" ht="12.75" x14ac:dyDescent="0.2">
      <c r="A1629" s="2">
        <v>2006.01</v>
      </c>
      <c r="B1629" s="7">
        <v>1278.73</v>
      </c>
      <c r="C1629" s="7">
        <f>C1628*2/3+C1631/3</f>
        <v>22.41</v>
      </c>
      <c r="D1629" s="8">
        <f>(2*D1628+D1631)/3</f>
        <v>70.843333333333348</v>
      </c>
      <c r="E1629" s="7">
        <v>198.3</v>
      </c>
      <c r="F1629" s="7">
        <f t="shared" si="127"/>
        <v>2006.041666666544</v>
      </c>
      <c r="G1629" s="7">
        <v>4.42</v>
      </c>
      <c r="H1629" s="7">
        <f t="shared" si="124"/>
        <v>1539.3091222138173</v>
      </c>
      <c r="I1629" s="7">
        <f t="shared" si="125"/>
        <v>26.976701437216335</v>
      </c>
      <c r="J1629" s="7">
        <f t="shared" si="126"/>
        <v>85.279761363254323</v>
      </c>
      <c r="K1629" s="7">
        <f t="shared" si="128"/>
        <v>26.459271319196333</v>
      </c>
    </row>
    <row r="1630" spans="1:11" ht="12.75" x14ac:dyDescent="0.2">
      <c r="A1630" s="2">
        <v>2006.02</v>
      </c>
      <c r="B1630" s="7">
        <v>1276.6500000000001</v>
      </c>
      <c r="C1630" s="7">
        <f>C1628/3+C1631*2/3</f>
        <v>22.6</v>
      </c>
      <c r="D1630" s="8">
        <f>(D1628+2*D1631)/3</f>
        <v>71.756666666666675</v>
      </c>
      <c r="E1630" s="7">
        <v>198.7</v>
      </c>
      <c r="F1630" s="7">
        <f t="shared" si="127"/>
        <v>2006.1249999998772</v>
      </c>
      <c r="G1630" s="7">
        <v>4.57</v>
      </c>
      <c r="H1630" s="7">
        <f t="shared" si="124"/>
        <v>1533.7115408907903</v>
      </c>
      <c r="I1630" s="7">
        <f t="shared" si="125"/>
        <v>27.150652742828385</v>
      </c>
      <c r="J1630" s="7">
        <f t="shared" si="126"/>
        <v>86.205324719006882</v>
      </c>
      <c r="K1630" s="7">
        <f t="shared" si="128"/>
        <v>26.240014827084156</v>
      </c>
    </row>
    <row r="1631" spans="1:11" ht="12.75" x14ac:dyDescent="0.2">
      <c r="A1631" s="2">
        <v>2006.03</v>
      </c>
      <c r="B1631" s="7">
        <v>1293.74</v>
      </c>
      <c r="C1631" s="7">
        <v>22.79</v>
      </c>
      <c r="D1631" s="7">
        <v>72.67</v>
      </c>
      <c r="E1631" s="7">
        <v>199.8</v>
      </c>
      <c r="F1631" s="7">
        <f t="shared" si="127"/>
        <v>2006.2083333332105</v>
      </c>
      <c r="G1631" s="7">
        <v>4.72</v>
      </c>
      <c r="H1631" s="7">
        <f t="shared" si="124"/>
        <v>1545.6858284784782</v>
      </c>
      <c r="I1631" s="7">
        <f t="shared" si="125"/>
        <v>27.228175700700696</v>
      </c>
      <c r="J1631" s="7">
        <f t="shared" si="126"/>
        <v>86.821918743743723</v>
      </c>
      <c r="K1631" s="7">
        <f t="shared" si="128"/>
        <v>26.318095823640906</v>
      </c>
    </row>
    <row r="1632" spans="1:11" ht="12.75" x14ac:dyDescent="0.2">
      <c r="A1632" s="2">
        <v>2006.04</v>
      </c>
      <c r="B1632" s="7">
        <v>1302.17</v>
      </c>
      <c r="C1632" s="7">
        <f>C1631*2/3+C1634/3</f>
        <v>23.006666666666668</v>
      </c>
      <c r="D1632" s="8">
        <f>(2*D1631+D1634)/3</f>
        <v>73.276666666666657</v>
      </c>
      <c r="E1632" s="7">
        <v>201.5</v>
      </c>
      <c r="F1632" s="7">
        <f t="shared" si="127"/>
        <v>2006.2916666665437</v>
      </c>
      <c r="G1632" s="7">
        <v>4.99</v>
      </c>
      <c r="H1632" s="7">
        <f t="shared" si="124"/>
        <v>1542.632008014888</v>
      </c>
      <c r="I1632" s="7">
        <f t="shared" si="125"/>
        <v>27.255135963606282</v>
      </c>
      <c r="J1632" s="7">
        <f t="shared" si="126"/>
        <v>86.808121397849433</v>
      </c>
      <c r="K1632" s="7">
        <f t="shared" si="128"/>
        <v>26.137653112546612</v>
      </c>
    </row>
    <row r="1633" spans="1:11" ht="12.75" x14ac:dyDescent="0.2">
      <c r="A1633" s="2">
        <v>2006.05</v>
      </c>
      <c r="B1633" s="7">
        <v>1290.01</v>
      </c>
      <c r="C1633" s="7">
        <f>C1631/3+C1634*2/3</f>
        <v>23.223333333333333</v>
      </c>
      <c r="D1633" s="8">
        <f>(D1631+2*D1634)/3</f>
        <v>73.883333333333326</v>
      </c>
      <c r="E1633" s="7">
        <v>202.5</v>
      </c>
      <c r="F1633" s="7">
        <f t="shared" si="127"/>
        <v>2006.374999999877</v>
      </c>
      <c r="G1633" s="5">
        <v>5.1100000000000003</v>
      </c>
      <c r="H1633" s="7">
        <f t="shared" si="124"/>
        <v>1520.6797140493825</v>
      </c>
      <c r="I1633" s="7">
        <f t="shared" si="125"/>
        <v>27.375952041152257</v>
      </c>
      <c r="J1633" s="7">
        <f t="shared" si="126"/>
        <v>87.094585473251001</v>
      </c>
      <c r="K1633" s="7">
        <f t="shared" si="128"/>
        <v>25.641241372204647</v>
      </c>
    </row>
    <row r="1634" spans="1:11" ht="12.75" x14ac:dyDescent="0.2">
      <c r="A1634" s="2">
        <v>2006.06</v>
      </c>
      <c r="B1634" s="7">
        <v>1253.17</v>
      </c>
      <c r="C1634" s="7">
        <v>23.44</v>
      </c>
      <c r="D1634" s="7">
        <v>74.489999999999995</v>
      </c>
      <c r="E1634" s="7">
        <v>202.9</v>
      </c>
      <c r="F1634" s="7">
        <f t="shared" si="127"/>
        <v>2006.4583333332102</v>
      </c>
      <c r="G1634" s="5">
        <v>5.1100000000000003</v>
      </c>
      <c r="H1634" s="7">
        <f t="shared" si="124"/>
        <v>1474.3399907097091</v>
      </c>
      <c r="I1634" s="7">
        <f t="shared" si="125"/>
        <v>27.576888516510593</v>
      </c>
      <c r="J1634" s="7">
        <f t="shared" si="126"/>
        <v>87.636622252341041</v>
      </c>
      <c r="K1634" s="7">
        <f t="shared" si="128"/>
        <v>24.740556614648536</v>
      </c>
    </row>
    <row r="1635" spans="1:11" ht="12.75" x14ac:dyDescent="0.2">
      <c r="A1635" s="2">
        <v>2006.07</v>
      </c>
      <c r="B1635" s="7">
        <v>1260.24</v>
      </c>
      <c r="C1635" s="7">
        <f>C1634*2/3+C1637/3</f>
        <v>23.66</v>
      </c>
      <c r="D1635" s="8">
        <f>(2*D1634+D1637)/3</f>
        <v>75.849999999999994</v>
      </c>
      <c r="E1635" s="7">
        <v>203.5</v>
      </c>
      <c r="F1635" s="7">
        <f t="shared" si="127"/>
        <v>2006.5416666665435</v>
      </c>
      <c r="G1635" s="5">
        <v>5.09</v>
      </c>
      <c r="H1635" s="7">
        <f t="shared" si="124"/>
        <v>1478.2862913022109</v>
      </c>
      <c r="I1635" s="7">
        <f t="shared" si="125"/>
        <v>27.753645061425054</v>
      </c>
      <c r="J1635" s="7">
        <f t="shared" si="126"/>
        <v>88.973540909090886</v>
      </c>
      <c r="K1635" s="7">
        <f t="shared" si="128"/>
        <v>24.687823581116568</v>
      </c>
    </row>
    <row r="1636" spans="1:11" ht="12.75" x14ac:dyDescent="0.2">
      <c r="A1636" s="2">
        <v>2006.08</v>
      </c>
      <c r="B1636" s="7">
        <v>1287.1500000000001</v>
      </c>
      <c r="C1636" s="7">
        <f>C1634/3+C1637*2/3</f>
        <v>23.88</v>
      </c>
      <c r="D1636" s="8">
        <f>(D1634+2*D1637)/3</f>
        <v>77.209999999999994</v>
      </c>
      <c r="E1636" s="7">
        <v>203.9</v>
      </c>
      <c r="F1636" s="7">
        <f t="shared" si="127"/>
        <v>2006.6249999998768</v>
      </c>
      <c r="G1636" s="5">
        <v>4.88</v>
      </c>
      <c r="H1636" s="7">
        <f t="shared" si="124"/>
        <v>1506.8903037027953</v>
      </c>
      <c r="I1636" s="7">
        <f t="shared" si="125"/>
        <v>27.956757528200093</v>
      </c>
      <c r="J1636" s="7">
        <f t="shared" si="126"/>
        <v>90.391174570868046</v>
      </c>
      <c r="K1636" s="7">
        <f t="shared" si="128"/>
        <v>25.042346179446987</v>
      </c>
    </row>
    <row r="1637" spans="1:11" ht="12.75" x14ac:dyDescent="0.2">
      <c r="A1637" s="2">
        <v>2006.09</v>
      </c>
      <c r="B1637" s="7">
        <v>1317.74</v>
      </c>
      <c r="C1637" s="7">
        <v>24.1</v>
      </c>
      <c r="D1637" s="7">
        <v>78.569999999999993</v>
      </c>
      <c r="E1637" s="7">
        <v>202.9</v>
      </c>
      <c r="F1637" s="7">
        <f t="shared" si="127"/>
        <v>2006.70833333321</v>
      </c>
      <c r="G1637" s="5">
        <v>4.72</v>
      </c>
      <c r="H1637" s="7">
        <f t="shared" si="124"/>
        <v>1550.3058478560865</v>
      </c>
      <c r="I1637" s="7">
        <f t="shared" si="125"/>
        <v>28.353370872350911</v>
      </c>
      <c r="J1637" s="7">
        <f t="shared" si="126"/>
        <v>92.436694997535696</v>
      </c>
      <c r="K1637" s="7">
        <f t="shared" si="128"/>
        <v>25.634941319666225</v>
      </c>
    </row>
    <row r="1638" spans="1:11" ht="12.75" x14ac:dyDescent="0.2">
      <c r="A1638" s="2">
        <v>2006.1</v>
      </c>
      <c r="B1638" s="7">
        <v>1363.38</v>
      </c>
      <c r="C1638" s="7">
        <f>C1637*2/3+C1640/3</f>
        <v>24.36</v>
      </c>
      <c r="D1638" s="7">
        <f>D1637*2/3+D1640/3</f>
        <v>79.55</v>
      </c>
      <c r="E1638" s="7">
        <v>201.8</v>
      </c>
      <c r="F1638" s="7">
        <f t="shared" si="127"/>
        <v>2006.7916666665433</v>
      </c>
      <c r="G1638" s="5">
        <v>4.7300000000000004</v>
      </c>
      <c r="H1638" s="7">
        <f t="shared" si="124"/>
        <v>1612.7440937066401</v>
      </c>
      <c r="I1638" s="7">
        <f t="shared" si="125"/>
        <v>28.815477799801776</v>
      </c>
      <c r="J1638" s="7">
        <f t="shared" si="126"/>
        <v>94.099805376610476</v>
      </c>
      <c r="K1638" s="7">
        <f t="shared" si="128"/>
        <v>26.528553593418398</v>
      </c>
    </row>
    <row r="1639" spans="1:11" ht="12.75" x14ac:dyDescent="0.2">
      <c r="A1639" s="2">
        <v>2006.11</v>
      </c>
      <c r="B1639" s="7">
        <v>1388.64</v>
      </c>
      <c r="C1639" s="7">
        <f>C1637/3+C1640*2/3</f>
        <v>24.619999999999997</v>
      </c>
      <c r="D1639" s="7">
        <f>D1637/3+D1640*2/3</f>
        <v>80.53</v>
      </c>
      <c r="E1639" s="7">
        <v>201.5</v>
      </c>
      <c r="F1639" s="7">
        <f t="shared" si="127"/>
        <v>2006.8749999998765</v>
      </c>
      <c r="G1639" s="5">
        <v>4.5999999999999996</v>
      </c>
      <c r="H1639" s="7">
        <f t="shared" si="124"/>
        <v>1645.0697770719601</v>
      </c>
      <c r="I1639" s="7">
        <f t="shared" si="125"/>
        <v>29.166391513647635</v>
      </c>
      <c r="J1639" s="7">
        <f t="shared" si="126"/>
        <v>95.400873622828783</v>
      </c>
      <c r="K1639" s="7">
        <f t="shared" si="128"/>
        <v>26.918444632127017</v>
      </c>
    </row>
    <row r="1640" spans="1:11" ht="12.75" x14ac:dyDescent="0.2">
      <c r="A1640" s="2">
        <v>2006.12</v>
      </c>
      <c r="B1640" s="7">
        <v>1416.42</v>
      </c>
      <c r="C1640" s="7">
        <v>24.88</v>
      </c>
      <c r="D1640" s="7">
        <v>81.510000000000005</v>
      </c>
      <c r="E1640" s="7">
        <v>201.8</v>
      </c>
      <c r="F1640" s="7">
        <f t="shared" si="127"/>
        <v>2006.9583333332098</v>
      </c>
      <c r="G1640" s="5">
        <v>4.5599999999999996</v>
      </c>
      <c r="H1640" s="7">
        <f t="shared" si="124"/>
        <v>1675.485183300297</v>
      </c>
      <c r="I1640" s="7">
        <f t="shared" si="125"/>
        <v>29.430586521308218</v>
      </c>
      <c r="J1640" s="7">
        <f t="shared" si="126"/>
        <v>96.418292096134778</v>
      </c>
      <c r="K1640" s="7">
        <f t="shared" si="128"/>
        <v>27.273038665476996</v>
      </c>
    </row>
    <row r="1641" spans="1:11" ht="12.75" x14ac:dyDescent="0.2">
      <c r="A1641" s="2">
        <v>2007.01</v>
      </c>
      <c r="B1641" s="7">
        <v>1424.16</v>
      </c>
      <c r="C1641" s="7">
        <f>C1640*2/3+C1643/3</f>
        <v>25.083333333333332</v>
      </c>
      <c r="D1641" s="7">
        <f>D1640*2/3+D1643/3</f>
        <v>82.056666666666672</v>
      </c>
      <c r="E1641" s="6">
        <v>202.416</v>
      </c>
      <c r="F1641" s="7">
        <f t="shared" si="127"/>
        <v>2007.0416666665431</v>
      </c>
      <c r="G1641" s="5">
        <v>4.76</v>
      </c>
      <c r="H1641" s="7">
        <f t="shared" si="124"/>
        <v>1679.5140775432769</v>
      </c>
      <c r="I1641" s="7">
        <f t="shared" si="125"/>
        <v>29.580813563815767</v>
      </c>
      <c r="J1641" s="7">
        <f t="shared" si="126"/>
        <v>96.769553156206356</v>
      </c>
      <c r="K1641" s="7">
        <f t="shared" si="128"/>
        <v>27.197961638351508</v>
      </c>
    </row>
    <row r="1642" spans="1:11" ht="12.75" x14ac:dyDescent="0.2">
      <c r="A1642" s="2">
        <v>2007.02</v>
      </c>
      <c r="B1642" s="7">
        <v>1444.8</v>
      </c>
      <c r="C1642" s="7">
        <f>C1640/3+C1643*2/3</f>
        <v>25.286666666666665</v>
      </c>
      <c r="D1642" s="7">
        <f>D1640/3+D1643*2/3</f>
        <v>82.603333333333339</v>
      </c>
      <c r="E1642" s="6">
        <v>203.499</v>
      </c>
      <c r="F1642" s="7">
        <f t="shared" si="127"/>
        <v>2007.1249999998763</v>
      </c>
      <c r="G1642" s="5">
        <v>4.72</v>
      </c>
      <c r="H1642" s="7">
        <f t="shared" si="124"/>
        <v>1694.7871272094701</v>
      </c>
      <c r="I1642" s="7">
        <f t="shared" si="125"/>
        <v>29.661902793953118</v>
      </c>
      <c r="J1642" s="7">
        <f t="shared" si="126"/>
        <v>96.895809799229141</v>
      </c>
      <c r="K1642" s="7">
        <f t="shared" si="128"/>
        <v>27.305617434334735</v>
      </c>
    </row>
    <row r="1643" spans="1:11" ht="12.75" x14ac:dyDescent="0.2">
      <c r="A1643" s="2">
        <v>2007.03</v>
      </c>
      <c r="B1643" s="7">
        <v>1406.95</v>
      </c>
      <c r="C1643" s="7">
        <v>25.49</v>
      </c>
      <c r="D1643" s="7">
        <v>83.15</v>
      </c>
      <c r="E1643" s="6">
        <v>205.352</v>
      </c>
      <c r="F1643" s="7">
        <f t="shared" si="127"/>
        <v>2007.2083333332096</v>
      </c>
      <c r="G1643" s="5">
        <v>4.5599999999999996</v>
      </c>
      <c r="H1643" s="7">
        <f t="shared" si="124"/>
        <v>1635.4957878423388</v>
      </c>
      <c r="I1643" s="7">
        <f t="shared" si="125"/>
        <v>29.630610634422837</v>
      </c>
      <c r="J1643" s="7">
        <f t="shared" si="126"/>
        <v>96.656935043242825</v>
      </c>
      <c r="K1643" s="7">
        <f t="shared" si="128"/>
        <v>26.218468331767617</v>
      </c>
    </row>
    <row r="1644" spans="1:11" ht="12.75" x14ac:dyDescent="0.2">
      <c r="A1644" s="2">
        <v>2007.04</v>
      </c>
      <c r="B1644" s="7">
        <v>1463.64</v>
      </c>
      <c r="C1644" s="7">
        <f>C1643*2/3+C1646/3</f>
        <v>25.716666666666669</v>
      </c>
      <c r="D1644" s="7">
        <f>D1643*2/3+D1646/3</f>
        <v>83.740000000000009</v>
      </c>
      <c r="E1644" s="6">
        <v>206.68600000000001</v>
      </c>
      <c r="F1644" s="7">
        <f t="shared" si="127"/>
        <v>2007.2916666665428</v>
      </c>
      <c r="G1644" s="5">
        <v>4.6900000000000004</v>
      </c>
      <c r="H1644" s="7">
        <f t="shared" si="124"/>
        <v>1690.4133447838749</v>
      </c>
      <c r="I1644" s="7">
        <f t="shared" si="125"/>
        <v>29.701153642078641</v>
      </c>
      <c r="J1644" s="7">
        <f t="shared" si="126"/>
        <v>96.714501853052454</v>
      </c>
      <c r="K1644" s="7">
        <f t="shared" si="128"/>
        <v>26.96691602492287</v>
      </c>
    </row>
    <row r="1645" spans="1:11" ht="12.75" x14ac:dyDescent="0.2">
      <c r="A1645" s="2">
        <v>2007.05</v>
      </c>
      <c r="B1645" s="7">
        <v>1511.14</v>
      </c>
      <c r="C1645" s="7">
        <f>C1643/3+C1646*2/3</f>
        <v>25.943333333333335</v>
      </c>
      <c r="D1645" s="7">
        <f>D1643/3+D1646*2/3</f>
        <v>84.330000000000013</v>
      </c>
      <c r="E1645" s="6">
        <v>207.94900000000001</v>
      </c>
      <c r="F1645" s="7">
        <f t="shared" si="127"/>
        <v>2007.3749999998761</v>
      </c>
      <c r="G1645" s="5">
        <v>4.75</v>
      </c>
      <c r="H1645" s="7">
        <f t="shared" si="124"/>
        <v>1734.672798763158</v>
      </c>
      <c r="I1645" s="7">
        <f t="shared" si="125"/>
        <v>29.780956524596572</v>
      </c>
      <c r="J1645" s="7">
        <f t="shared" si="126"/>
        <v>96.804370951531382</v>
      </c>
      <c r="K1645" s="7">
        <f t="shared" si="128"/>
        <v>27.538986026330651</v>
      </c>
    </row>
    <row r="1646" spans="1:11" ht="12.75" x14ac:dyDescent="0.2">
      <c r="A1646" s="2">
        <v>2007.06</v>
      </c>
      <c r="B1646" s="7">
        <v>1514.19</v>
      </c>
      <c r="C1646" s="7">
        <v>26.17</v>
      </c>
      <c r="D1646" s="7">
        <v>84.92</v>
      </c>
      <c r="E1646" s="6">
        <v>208.352</v>
      </c>
      <c r="F1646" s="7">
        <f t="shared" si="127"/>
        <v>2007.4583333332093</v>
      </c>
      <c r="G1646" s="5">
        <v>5.0999999999999996</v>
      </c>
      <c r="H1646" s="7">
        <f t="shared" si="124"/>
        <v>1734.8119423139685</v>
      </c>
      <c r="I1646" s="7">
        <f t="shared" si="125"/>
        <v>29.983046071072028</v>
      </c>
      <c r="J1646" s="7">
        <f t="shared" si="126"/>
        <v>97.293094090769458</v>
      </c>
      <c r="K1646" s="7">
        <f t="shared" si="128"/>
        <v>27.408848700991008</v>
      </c>
    </row>
    <row r="1647" spans="1:11" ht="12.75" x14ac:dyDescent="0.2">
      <c r="A1647" s="2">
        <v>2007.07</v>
      </c>
      <c r="B1647" s="9">
        <v>1520.71</v>
      </c>
      <c r="C1647" s="7">
        <f>C1646*2/3+C1649/3</f>
        <v>26.436666666666667</v>
      </c>
      <c r="D1647" s="7">
        <f>D1646*2/3+D1649/3</f>
        <v>82.813333333333333</v>
      </c>
      <c r="E1647" s="6">
        <v>208.29900000000001</v>
      </c>
      <c r="F1647" s="7">
        <f t="shared" si="127"/>
        <v>2007.5416666665426</v>
      </c>
      <c r="G1647" s="5">
        <v>5</v>
      </c>
      <c r="H1647" s="7">
        <f t="shared" si="124"/>
        <v>1742.7252350947435</v>
      </c>
      <c r="I1647" s="7">
        <f t="shared" si="125"/>
        <v>30.296273537879038</v>
      </c>
      <c r="J1647" s="7">
        <f t="shared" si="126"/>
        <v>94.903621204774524</v>
      </c>
      <c r="K1647" s="7">
        <f t="shared" si="128"/>
        <v>27.400722446243645</v>
      </c>
    </row>
    <row r="1648" spans="1:11" ht="12.75" x14ac:dyDescent="0.2">
      <c r="A1648" s="2">
        <v>2007.08</v>
      </c>
      <c r="B1648" s="7">
        <v>1454.62</v>
      </c>
      <c r="C1648" s="7">
        <f>C1646/3+C1649*2/3</f>
        <v>26.703333333333333</v>
      </c>
      <c r="D1648" s="7">
        <f>D1646/3+D1649*2/3</f>
        <v>80.706666666666663</v>
      </c>
      <c r="E1648" s="6">
        <v>207.917</v>
      </c>
      <c r="F1648" s="7">
        <f t="shared" si="127"/>
        <v>2007.6249999998759</v>
      </c>
      <c r="G1648" s="5">
        <v>4.67</v>
      </c>
      <c r="H1648" s="7">
        <f t="shared" si="124"/>
        <v>1670.0491681295898</v>
      </c>
      <c r="I1648" s="7">
        <f t="shared" si="125"/>
        <v>30.658096011068512</v>
      </c>
      <c r="J1648" s="7">
        <f t="shared" si="126"/>
        <v>92.659321011108588</v>
      </c>
      <c r="K1648" s="7">
        <f t="shared" si="128"/>
        <v>26.139712765837213</v>
      </c>
    </row>
    <row r="1649" spans="1:11" ht="12.75" x14ac:dyDescent="0.2">
      <c r="A1649" s="2">
        <v>2007.09</v>
      </c>
      <c r="B1649" s="7">
        <v>1497.12</v>
      </c>
      <c r="C1649" s="7">
        <v>26.97</v>
      </c>
      <c r="D1649" s="7">
        <v>78.599999999999994</v>
      </c>
      <c r="E1649" s="6">
        <v>208.49</v>
      </c>
      <c r="F1649" s="7">
        <f t="shared" si="127"/>
        <v>2007.7083333332091</v>
      </c>
      <c r="G1649" s="5">
        <v>4.5199999999999996</v>
      </c>
      <c r="H1649" s="7">
        <f t="shared" si="124"/>
        <v>1714.1194620365482</v>
      </c>
      <c r="I1649" s="7">
        <f t="shared" si="125"/>
        <v>30.879155906758111</v>
      </c>
      <c r="J1649" s="7">
        <f t="shared" si="126"/>
        <v>89.992645690440767</v>
      </c>
      <c r="K1649" s="7">
        <f t="shared" si="128"/>
        <v>26.716690536910157</v>
      </c>
    </row>
    <row r="1650" spans="1:11" ht="12.75" x14ac:dyDescent="0.2">
      <c r="A1650" s="2">
        <v>2007.1</v>
      </c>
      <c r="B1650" s="7">
        <v>1539.66</v>
      </c>
      <c r="C1650" s="7">
        <f>C1649*2/3+C1652/3</f>
        <v>27.223333333333336</v>
      </c>
      <c r="D1650" s="7">
        <f>D1649*2/3+D1652/3</f>
        <v>74.460000000000008</v>
      </c>
      <c r="E1650" s="2">
        <v>208.93600000000001</v>
      </c>
      <c r="F1650" s="7">
        <f t="shared" si="127"/>
        <v>2007.7916666665424</v>
      </c>
      <c r="G1650" s="5">
        <v>4.53</v>
      </c>
      <c r="H1650" s="7">
        <f t="shared" si="124"/>
        <v>1759.062434286097</v>
      </c>
      <c r="I1650" s="7">
        <f t="shared" si="125"/>
        <v>31.102673968743218</v>
      </c>
      <c r="J1650" s="7">
        <f t="shared" si="126"/>
        <v>85.070592765248676</v>
      </c>
      <c r="K1650" s="7">
        <f t="shared" si="128"/>
        <v>27.31142980857037</v>
      </c>
    </row>
    <row r="1651" spans="1:11" ht="12.75" x14ac:dyDescent="0.2">
      <c r="A1651" s="2">
        <v>2007.11</v>
      </c>
      <c r="B1651" s="7">
        <v>1463.39</v>
      </c>
      <c r="C1651" s="7">
        <f>C1649/3+C1652*2/3</f>
        <v>27.476666666666667</v>
      </c>
      <c r="D1651" s="7">
        <f>D1649/3+D1652*2/3</f>
        <v>70.320000000000007</v>
      </c>
      <c r="E1651" s="2">
        <v>210.17699999999999</v>
      </c>
      <c r="F1651" s="7">
        <f t="shared" si="127"/>
        <v>2007.8749999998756</v>
      </c>
      <c r="G1651" s="5">
        <v>4.1500000000000004</v>
      </c>
      <c r="H1651" s="7">
        <f t="shared" si="124"/>
        <v>1662.0519619416016</v>
      </c>
      <c r="I1651" s="7">
        <f t="shared" si="125"/>
        <v>31.206751269961345</v>
      </c>
      <c r="J1651" s="7">
        <f t="shared" si="126"/>
        <v>79.866265290683558</v>
      </c>
      <c r="K1651" s="7">
        <f t="shared" si="128"/>
        <v>25.720400819964041</v>
      </c>
    </row>
    <row r="1652" spans="1:11" ht="12.75" x14ac:dyDescent="0.2">
      <c r="A1652" s="2">
        <v>2007.12</v>
      </c>
      <c r="B1652" s="7">
        <v>1479.22</v>
      </c>
      <c r="C1652" s="7">
        <v>27.73</v>
      </c>
      <c r="D1652" s="7">
        <v>66.180000000000007</v>
      </c>
      <c r="E1652" s="2">
        <v>210.036</v>
      </c>
      <c r="F1652" s="7">
        <f t="shared" si="127"/>
        <v>2007.9583333332089</v>
      </c>
      <c r="G1652" s="5">
        <v>4.0999999999999996</v>
      </c>
      <c r="H1652" s="7">
        <f t="shared" si="124"/>
        <v>1681.158785113028</v>
      </c>
      <c r="I1652" s="7">
        <f t="shared" si="125"/>
        <v>31.515618441600481</v>
      </c>
      <c r="J1652" s="7">
        <f t="shared" si="126"/>
        <v>75.214699908587093</v>
      </c>
      <c r="K1652" s="7">
        <f t="shared" si="128"/>
        <v>25.94680443122693</v>
      </c>
    </row>
    <row r="1653" spans="1:11" ht="12.75" x14ac:dyDescent="0.2">
      <c r="A1653" s="2">
        <v>2008.01</v>
      </c>
      <c r="B1653" s="7">
        <v>1378.76</v>
      </c>
      <c r="C1653" s="7">
        <f>C1652*2/3+C1655/3</f>
        <v>27.92</v>
      </c>
      <c r="D1653" s="7">
        <f>D1652*2/3+D1655/3</f>
        <v>64.25</v>
      </c>
      <c r="E1653" s="2">
        <v>211.08</v>
      </c>
      <c r="F1653" s="7">
        <f t="shared" si="127"/>
        <v>2008.0416666665421</v>
      </c>
      <c r="G1653" s="7">
        <v>3.74</v>
      </c>
      <c r="H1653" s="7">
        <f t="shared" si="124"/>
        <v>1559.2339881561491</v>
      </c>
      <c r="I1653" s="7">
        <f t="shared" si="125"/>
        <v>31.574612658707597</v>
      </c>
      <c r="J1653" s="7">
        <f t="shared" si="126"/>
        <v>72.660059574568862</v>
      </c>
      <c r="K1653" s="7">
        <f t="shared" si="128"/>
        <v>24.014277487238616</v>
      </c>
    </row>
    <row r="1654" spans="1:11" ht="12.75" x14ac:dyDescent="0.2">
      <c r="A1654" s="2">
        <v>2008.02</v>
      </c>
      <c r="B1654" s="2">
        <v>1354.87</v>
      </c>
      <c r="C1654" s="7">
        <f>C1652/3+C1655*2/3</f>
        <v>28.11</v>
      </c>
      <c r="D1654" s="7">
        <f>D1652/3+D1655*2/3</f>
        <v>62.32</v>
      </c>
      <c r="E1654" s="2">
        <v>211.69300000000001</v>
      </c>
      <c r="F1654" s="7">
        <f t="shared" si="127"/>
        <v>2008.1249999998754</v>
      </c>
      <c r="G1654" s="5">
        <v>3.74</v>
      </c>
      <c r="H1654" s="7">
        <f t="shared" si="124"/>
        <v>1527.7800412153445</v>
      </c>
      <c r="I1654" s="7">
        <f t="shared" si="125"/>
        <v>31.697429981151942</v>
      </c>
      <c r="J1654" s="7">
        <f t="shared" si="126"/>
        <v>70.273348858960844</v>
      </c>
      <c r="K1654" s="7">
        <f t="shared" si="128"/>
        <v>23.487413714232709</v>
      </c>
    </row>
    <row r="1655" spans="1:11" ht="12.75" x14ac:dyDescent="0.2">
      <c r="A1655" s="2">
        <v>2008.03</v>
      </c>
      <c r="B1655" s="2">
        <v>1316.94</v>
      </c>
      <c r="C1655" s="2">
        <v>28.3</v>
      </c>
      <c r="D1655" s="2">
        <v>60.39</v>
      </c>
      <c r="E1655" s="2">
        <v>213.52799999999999</v>
      </c>
      <c r="F1655" s="7">
        <f t="shared" si="127"/>
        <v>2008.2083333332087</v>
      </c>
      <c r="G1655" s="5">
        <v>3.51</v>
      </c>
      <c r="H1655" s="7">
        <f t="shared" si="124"/>
        <v>1472.2476159098571</v>
      </c>
      <c r="I1655" s="7">
        <f t="shared" si="125"/>
        <v>31.637437947248134</v>
      </c>
      <c r="J1655" s="7">
        <f t="shared" si="126"/>
        <v>67.511833131954589</v>
      </c>
      <c r="K1655" s="7">
        <f t="shared" si="128"/>
        <v>22.599269467376015</v>
      </c>
    </row>
    <row r="1656" spans="1:11" ht="12.75" x14ac:dyDescent="0.2">
      <c r="A1656" s="2">
        <v>2008.04</v>
      </c>
      <c r="B1656" s="2">
        <v>1370.47</v>
      </c>
      <c r="C1656" s="7">
        <f>C1655*2/3+C1658/3</f>
        <v>28.436666666666667</v>
      </c>
      <c r="D1656" s="7">
        <f>D1655*2/3+D1658/3</f>
        <v>57.383333333333326</v>
      </c>
      <c r="E1656" s="2">
        <v>214.82300000000001</v>
      </c>
      <c r="F1656" s="7">
        <f t="shared" si="127"/>
        <v>2008.2916666665419</v>
      </c>
      <c r="G1656" s="5">
        <v>3.68</v>
      </c>
      <c r="H1656" s="7">
        <f t="shared" si="124"/>
        <v>1522.8546685643528</v>
      </c>
      <c r="I1656" s="7">
        <f t="shared" si="125"/>
        <v>31.598583399667007</v>
      </c>
      <c r="J1656" s="7">
        <f t="shared" si="126"/>
        <v>63.763874484265315</v>
      </c>
      <c r="K1656" s="7">
        <f t="shared" si="128"/>
        <v>23.34825861237891</v>
      </c>
    </row>
    <row r="1657" spans="1:11" ht="12.75" x14ac:dyDescent="0.2">
      <c r="A1657" s="2">
        <v>2008.05</v>
      </c>
      <c r="B1657" s="2">
        <v>1403.22</v>
      </c>
      <c r="C1657" s="7">
        <f>C1655/3+C1658*2/3</f>
        <v>28.573333333333334</v>
      </c>
      <c r="D1657" s="7">
        <f>D1655/3+D1658*2/3</f>
        <v>54.376666666666665</v>
      </c>
      <c r="E1657" s="2">
        <v>216.63200000000001</v>
      </c>
      <c r="F1657" s="7">
        <f t="shared" si="127"/>
        <v>2008.3749999998752</v>
      </c>
      <c r="G1657" s="5">
        <v>3.88</v>
      </c>
      <c r="H1657" s="7">
        <f t="shared" si="124"/>
        <v>1546.2256018963033</v>
      </c>
      <c r="I1657" s="7">
        <f t="shared" si="125"/>
        <v>31.485312019153827</v>
      </c>
      <c r="J1657" s="7">
        <f t="shared" si="126"/>
        <v>59.91832652455161</v>
      </c>
      <c r="K1657" s="7">
        <f t="shared" si="128"/>
        <v>23.688542677436274</v>
      </c>
    </row>
    <row r="1658" spans="1:11" ht="12.75" x14ac:dyDescent="0.2">
      <c r="A1658" s="2">
        <v>2008.06</v>
      </c>
      <c r="B1658" s="2">
        <v>1341.25</v>
      </c>
      <c r="C1658" s="2">
        <v>28.71</v>
      </c>
      <c r="D1658" s="2">
        <v>51.37</v>
      </c>
      <c r="E1658" s="2">
        <v>218.815</v>
      </c>
      <c r="F1658" s="7">
        <f t="shared" si="127"/>
        <v>2008.4583333332084</v>
      </c>
      <c r="G1658" s="5">
        <v>4.0999999999999996</v>
      </c>
      <c r="H1658" s="7">
        <f t="shared" si="124"/>
        <v>1463.1954704887689</v>
      </c>
      <c r="I1658" s="7">
        <f t="shared" si="125"/>
        <v>31.320292233165002</v>
      </c>
      <c r="J1658" s="7">
        <f t="shared" si="126"/>
        <v>56.040522884628558</v>
      </c>
      <c r="K1658" s="7">
        <f t="shared" si="128"/>
        <v>22.409351777208222</v>
      </c>
    </row>
    <row r="1659" spans="1:11" ht="12.75" x14ac:dyDescent="0.2">
      <c r="A1659" s="2">
        <v>2008.07</v>
      </c>
      <c r="B1659" s="2">
        <v>1257.33</v>
      </c>
      <c r="C1659" s="7">
        <f>C1658*2/3+C1661/3</f>
        <v>28.756666666666668</v>
      </c>
      <c r="D1659" s="7">
        <f>D1658*2/3+D1661/3</f>
        <v>49.563333333333333</v>
      </c>
      <c r="E1659" s="2">
        <v>219.964</v>
      </c>
      <c r="F1659" s="7">
        <f t="shared" si="127"/>
        <v>2008.5416666665417</v>
      </c>
      <c r="G1659" s="5">
        <v>4.01</v>
      </c>
      <c r="H1659" s="7">
        <f t="shared" si="124"/>
        <v>1364.480622442763</v>
      </c>
      <c r="I1659" s="7">
        <f t="shared" si="125"/>
        <v>31.207331752771662</v>
      </c>
      <c r="J1659" s="7">
        <f t="shared" si="126"/>
        <v>53.787158436532032</v>
      </c>
      <c r="K1659" s="7">
        <f t="shared" si="128"/>
        <v>20.900246967426742</v>
      </c>
    </row>
    <row r="1660" spans="1:11" ht="12.75" x14ac:dyDescent="0.2">
      <c r="A1660" s="2">
        <v>2008.08</v>
      </c>
      <c r="B1660" s="2">
        <v>1281.47</v>
      </c>
      <c r="C1660" s="7">
        <f>C1658/3+C1661*2/3</f>
        <v>28.803333333333335</v>
      </c>
      <c r="D1660" s="7">
        <f>D1658/3+D1661*2/3</f>
        <v>47.756666666666668</v>
      </c>
      <c r="E1660" s="2">
        <v>219.08600000000001</v>
      </c>
      <c r="F1660" s="7">
        <f t="shared" si="127"/>
        <v>2008.6249999998749</v>
      </c>
      <c r="G1660" s="5">
        <v>3.89</v>
      </c>
      <c r="H1660" s="7">
        <f t="shared" si="124"/>
        <v>1396.2510747605959</v>
      </c>
      <c r="I1660" s="7">
        <f t="shared" si="125"/>
        <v>31.383243558845987</v>
      </c>
      <c r="J1660" s="7">
        <f t="shared" si="126"/>
        <v>52.034224102255109</v>
      </c>
      <c r="K1660" s="7">
        <f t="shared" si="128"/>
        <v>21.394490754583927</v>
      </c>
    </row>
    <row r="1661" spans="1:11" ht="12.75" x14ac:dyDescent="0.2">
      <c r="A1661" s="2">
        <v>2008.09</v>
      </c>
      <c r="B1661" s="2">
        <v>1216.95</v>
      </c>
      <c r="C1661" s="2">
        <v>28.85</v>
      </c>
      <c r="D1661" s="2">
        <f>45.95</f>
        <v>45.95</v>
      </c>
      <c r="E1661" s="2">
        <v>218.78299999999999</v>
      </c>
      <c r="F1661" s="7">
        <f t="shared" si="127"/>
        <v>2008.7083333332082</v>
      </c>
      <c r="G1661" s="5">
        <v>3.69</v>
      </c>
      <c r="H1661" s="7">
        <f t="shared" si="124"/>
        <v>1327.788384038065</v>
      </c>
      <c r="I1661" s="7">
        <f t="shared" si="125"/>
        <v>31.477624289821421</v>
      </c>
      <c r="J1661" s="7">
        <f t="shared" si="126"/>
        <v>50.135072309091655</v>
      </c>
      <c r="K1661" s="7">
        <f t="shared" si="128"/>
        <v>20.355949782986606</v>
      </c>
    </row>
    <row r="1662" spans="1:11" ht="12.75" x14ac:dyDescent="0.2">
      <c r="A1662" s="2">
        <v>2008.1</v>
      </c>
      <c r="B1662" s="2">
        <v>968.8</v>
      </c>
      <c r="C1662" s="7">
        <f>C1661*2/3+C1664/3</f>
        <v>28.696666666666665</v>
      </c>
      <c r="D1662" s="7">
        <f>D1661*2/3+D1664/3</f>
        <v>35.593333333333334</v>
      </c>
      <c r="E1662" s="2">
        <v>216.57300000000001</v>
      </c>
      <c r="F1662" s="7">
        <f t="shared" si="127"/>
        <v>2008.7916666665415</v>
      </c>
      <c r="G1662" s="2">
        <v>3.81</v>
      </c>
      <c r="H1662" s="7">
        <f t="shared" si="124"/>
        <v>1067.8236142086037</v>
      </c>
      <c r="I1662" s="7">
        <f t="shared" si="125"/>
        <v>31.629828979912848</v>
      </c>
      <c r="J1662" s="7">
        <f t="shared" si="126"/>
        <v>39.23142221483441</v>
      </c>
      <c r="K1662" s="7">
        <f t="shared" si="128"/>
        <v>16.381893046156744</v>
      </c>
    </row>
    <row r="1663" spans="1:11" ht="12.75" x14ac:dyDescent="0.2">
      <c r="A1663" s="2">
        <v>2008.11</v>
      </c>
      <c r="B1663" s="2">
        <v>883.04</v>
      </c>
      <c r="C1663" s="7">
        <f>C1661/3+C1664*2/3</f>
        <v>28.543333333333333</v>
      </c>
      <c r="D1663" s="7">
        <f>D1661/3+D1664*2/3</f>
        <v>25.236666666666668</v>
      </c>
      <c r="E1663" s="2">
        <v>212.42500000000001</v>
      </c>
      <c r="F1663" s="7">
        <f t="shared" si="127"/>
        <v>2008.8749999998747</v>
      </c>
      <c r="G1663" s="2">
        <v>3.53</v>
      </c>
      <c r="H1663" s="7">
        <f t="shared" si="124"/>
        <v>992.30333943744836</v>
      </c>
      <c r="I1663" s="7">
        <f t="shared" si="125"/>
        <v>32.075155129261297</v>
      </c>
      <c r="J1663" s="7">
        <f t="shared" si="126"/>
        <v>28.359336620768111</v>
      </c>
      <c r="K1663" s="7">
        <f t="shared" si="128"/>
        <v>15.25456142952563</v>
      </c>
    </row>
    <row r="1664" spans="1:11" ht="12.75" x14ac:dyDescent="0.2">
      <c r="A1664" s="2">
        <v>2008.12</v>
      </c>
      <c r="B1664" s="2">
        <v>877.56</v>
      </c>
      <c r="C1664" s="2">
        <v>28.39</v>
      </c>
      <c r="D1664" s="2">
        <v>14.88</v>
      </c>
      <c r="E1664" s="2">
        <v>210.22800000000001</v>
      </c>
      <c r="F1664" s="7">
        <f t="shared" si="127"/>
        <v>2008.958333333208</v>
      </c>
      <c r="G1664" s="2">
        <v>2.42</v>
      </c>
      <c r="H1664" s="7">
        <f t="shared" si="124"/>
        <v>996.45103801586822</v>
      </c>
      <c r="I1664" s="7">
        <f t="shared" si="125"/>
        <v>32.2362516172917</v>
      </c>
      <c r="J1664" s="7">
        <f t="shared" si="126"/>
        <v>16.895928991380785</v>
      </c>
      <c r="K1664" s="7">
        <f t="shared" si="128"/>
        <v>15.370926237099214</v>
      </c>
    </row>
    <row r="1665" spans="1:11" ht="12.75" x14ac:dyDescent="0.2">
      <c r="A1665" s="2">
        <v>2009.01</v>
      </c>
      <c r="B1665" s="2">
        <v>865.58</v>
      </c>
      <c r="C1665" s="7">
        <f>C1664*2/3+C1667/3</f>
        <v>28.009999999999998</v>
      </c>
      <c r="D1665" s="7">
        <f>D1664*2/3+D1667/3</f>
        <v>12.206666666666667</v>
      </c>
      <c r="E1665" s="2">
        <v>211.143</v>
      </c>
      <c r="F1665" s="7">
        <f t="shared" si="127"/>
        <v>2009.0416666665412</v>
      </c>
      <c r="G1665" s="2">
        <v>2.52</v>
      </c>
      <c r="H1665" s="7">
        <f t="shared" si="124"/>
        <v>978.58877163817874</v>
      </c>
      <c r="I1665" s="7">
        <f t="shared" si="125"/>
        <v>31.666941811947346</v>
      </c>
      <c r="J1665" s="7">
        <f t="shared" si="126"/>
        <v>13.800349983976103</v>
      </c>
      <c r="K1665" s="7">
        <f t="shared" si="128"/>
        <v>15.169539963203816</v>
      </c>
    </row>
    <row r="1666" spans="1:11" ht="12.75" x14ac:dyDescent="0.2">
      <c r="A1666" s="2">
        <v>2009.02</v>
      </c>
      <c r="B1666" s="2">
        <v>805.23</v>
      </c>
      <c r="C1666" s="7">
        <f>C1664/3+C1667*2/3</f>
        <v>27.630000000000003</v>
      </c>
      <c r="D1666" s="7">
        <f>D1664/3+D1667*2/3</f>
        <v>9.5333333333333332</v>
      </c>
      <c r="E1666" s="2">
        <v>212.19300000000001</v>
      </c>
      <c r="F1666" s="7">
        <f t="shared" si="127"/>
        <v>2009.1249999998745</v>
      </c>
      <c r="G1666" s="2">
        <v>2.87</v>
      </c>
      <c r="H1666" s="7">
        <f t="shared" si="124"/>
        <v>905.85481464987038</v>
      </c>
      <c r="I1666" s="7">
        <f t="shared" si="125"/>
        <v>31.082757136192047</v>
      </c>
      <c r="J1666" s="7">
        <f t="shared" si="126"/>
        <v>10.724657426650891</v>
      </c>
      <c r="K1666" s="7">
        <f t="shared" si="128"/>
        <v>14.11739885485467</v>
      </c>
    </row>
    <row r="1667" spans="1:11" ht="12.75" x14ac:dyDescent="0.2">
      <c r="A1667" s="2">
        <v>2009.03</v>
      </c>
      <c r="B1667" s="2">
        <v>757.13</v>
      </c>
      <c r="C1667" s="2">
        <v>27.25</v>
      </c>
      <c r="D1667" s="2">
        <v>6.86</v>
      </c>
      <c r="E1667" s="2">
        <v>212.709</v>
      </c>
      <c r="F1667" s="7">
        <f>F1666+1/12</f>
        <v>2009.2083333332077</v>
      </c>
      <c r="G1667" s="2">
        <v>2.82</v>
      </c>
      <c r="H1667" s="7">
        <f t="shared" si="124"/>
        <v>849.67784031235146</v>
      </c>
      <c r="I1667" s="7">
        <f t="shared" si="125"/>
        <v>30.580905720961496</v>
      </c>
      <c r="J1667" s="7">
        <f t="shared" si="126"/>
        <v>7.6985325961759949</v>
      </c>
      <c r="K1667" s="7">
        <f t="shared" si="128"/>
        <v>13.319128836367234</v>
      </c>
    </row>
    <row r="1668" spans="1:11" ht="12.75" x14ac:dyDescent="0.2">
      <c r="A1668" s="2">
        <v>2009.04</v>
      </c>
      <c r="B1668" s="2">
        <v>848.15</v>
      </c>
      <c r="C1668" s="7">
        <f>C1667*2/3+C1670/3</f>
        <v>26.696666666666665</v>
      </c>
      <c r="D1668" s="7">
        <f>D1667*2/3+D1670/3</f>
        <v>7.0766666666666662</v>
      </c>
      <c r="E1668" s="2">
        <v>213.24</v>
      </c>
      <c r="F1668" s="7">
        <f t="shared" si="127"/>
        <v>2009.291666666541</v>
      </c>
      <c r="G1668" s="2">
        <v>2.93</v>
      </c>
      <c r="H1668" s="7">
        <f t="shared" si="124"/>
        <v>949.45349101950842</v>
      </c>
      <c r="I1668" s="7">
        <f t="shared" si="125"/>
        <v>29.885330855686856</v>
      </c>
      <c r="J1668" s="7">
        <f t="shared" si="126"/>
        <v>7.92190752985681</v>
      </c>
      <c r="K1668" s="7">
        <f t="shared" si="128"/>
        <v>14.976730666864546</v>
      </c>
    </row>
    <row r="1669" spans="1:11" ht="12.75" x14ac:dyDescent="0.2">
      <c r="A1669" s="2">
        <v>2009.05</v>
      </c>
      <c r="B1669" s="2">
        <v>902.41</v>
      </c>
      <c r="C1669" s="7">
        <f>C1667/3+C1670*2/3</f>
        <v>26.143333333333331</v>
      </c>
      <c r="D1669" s="7">
        <f>D1667/3+D1670*2/3</f>
        <v>7.293333333333333</v>
      </c>
      <c r="E1669" s="2">
        <v>213.85599999999999</v>
      </c>
      <c r="F1669" s="7">
        <f t="shared" si="127"/>
        <v>2009.3749999998743</v>
      </c>
      <c r="G1669" s="2">
        <v>3.29</v>
      </c>
      <c r="H1669" s="7">
        <f t="shared" si="124"/>
        <v>1007.284527415644</v>
      </c>
      <c r="I1669" s="7">
        <f t="shared" si="125"/>
        <v>29.181608317434776</v>
      </c>
      <c r="J1669" s="7">
        <f t="shared" si="126"/>
        <v>8.1409357386902084</v>
      </c>
      <c r="K1669" s="7">
        <f t="shared" si="128"/>
        <v>15.990837042671634</v>
      </c>
    </row>
    <row r="1670" spans="1:11" ht="12.75" x14ac:dyDescent="0.2">
      <c r="A1670" s="2">
        <v>2009.06</v>
      </c>
      <c r="B1670" s="2">
        <v>926.12</v>
      </c>
      <c r="C1670" s="2">
        <v>25.59</v>
      </c>
      <c r="D1670" s="2">
        <v>7.51</v>
      </c>
      <c r="E1670" s="2">
        <v>215.69300000000001</v>
      </c>
      <c r="F1670" s="7">
        <f t="shared" si="127"/>
        <v>2009.4583333332075</v>
      </c>
      <c r="G1670" s="2">
        <v>3.72</v>
      </c>
      <c r="H1670" s="7">
        <f t="shared" si="124"/>
        <v>1024.9458357016683</v>
      </c>
      <c r="I1670" s="7">
        <f t="shared" si="125"/>
        <v>28.320697032356168</v>
      </c>
      <c r="J1670" s="7">
        <f t="shared" si="126"/>
        <v>8.311388617154936</v>
      </c>
      <c r="K1670" s="7">
        <f t="shared" si="128"/>
        <v>16.378493035897524</v>
      </c>
    </row>
    <row r="1671" spans="1:11" ht="12.75" x14ac:dyDescent="0.2">
      <c r="A1671" s="2">
        <v>2009.07</v>
      </c>
      <c r="B1671" s="2">
        <v>935.82</v>
      </c>
      <c r="C1671" s="7">
        <f>C1670*2/3+C1673/3</f>
        <v>25.026666666666664</v>
      </c>
      <c r="D1671" s="7">
        <f>D1670*2/3+D1673/3</f>
        <v>9.1866666666666674</v>
      </c>
      <c r="E1671" s="2">
        <v>215.351</v>
      </c>
      <c r="F1671" s="7">
        <f t="shared" si="127"/>
        <v>2009.5416666665408</v>
      </c>
      <c r="G1671" s="2">
        <v>3.56</v>
      </c>
      <c r="H1671" s="7">
        <f t="shared" si="124"/>
        <v>1037.3256882484873</v>
      </c>
      <c r="I1671" s="7">
        <f t="shared" si="125"/>
        <v>27.741236802553345</v>
      </c>
      <c r="J1671" s="7">
        <f t="shared" si="126"/>
        <v>10.183117824698591</v>
      </c>
      <c r="K1671" s="7">
        <f t="shared" si="128"/>
        <v>16.688783896123727</v>
      </c>
    </row>
    <row r="1672" spans="1:11" ht="12.75" x14ac:dyDescent="0.2">
      <c r="A1672" s="2">
        <v>2009.08</v>
      </c>
      <c r="B1672" s="2">
        <v>1009.73</v>
      </c>
      <c r="C1672" s="7">
        <f>C1670/3+C1673*2/3</f>
        <v>24.463333333333331</v>
      </c>
      <c r="D1672" s="7">
        <f>D1670/3+D1673*2/3</f>
        <v>10.863333333333333</v>
      </c>
      <c r="E1672" s="2">
        <v>215.834</v>
      </c>
      <c r="F1672" s="7">
        <f t="shared" si="127"/>
        <v>2009.624999999874</v>
      </c>
      <c r="G1672" s="2">
        <v>3.59</v>
      </c>
      <c r="H1672" s="7">
        <f t="shared" si="124"/>
        <v>1116.7477943002491</v>
      </c>
      <c r="I1672" s="7">
        <f t="shared" si="125"/>
        <v>27.056117517783722</v>
      </c>
      <c r="J1672" s="7">
        <f t="shared" si="126"/>
        <v>12.014700502855588</v>
      </c>
      <c r="K1672" s="7">
        <f t="shared" si="128"/>
        <v>18.087700934058635</v>
      </c>
    </row>
    <row r="1673" spans="1:11" ht="12.75" x14ac:dyDescent="0.2">
      <c r="A1673" s="2">
        <v>2009.09</v>
      </c>
      <c r="B1673" s="2">
        <v>1044.55</v>
      </c>
      <c r="C1673" s="2">
        <v>23.9</v>
      </c>
      <c r="D1673" s="2">
        <v>12.54</v>
      </c>
      <c r="E1673" s="2">
        <v>215.96899999999999</v>
      </c>
      <c r="F1673" s="7">
        <f t="shared" si="127"/>
        <v>2009.7083333332073</v>
      </c>
      <c r="G1673" s="2">
        <v>3.4</v>
      </c>
      <c r="H1673" s="7">
        <f t="shared" si="124"/>
        <v>1154.5361057605487</v>
      </c>
      <c r="I1673" s="7">
        <f t="shared" si="125"/>
        <v>26.416555385263621</v>
      </c>
      <c r="J1673" s="7">
        <f t="shared" si="126"/>
        <v>13.860401863230368</v>
      </c>
      <c r="K1673" s="7">
        <f t="shared" si="128"/>
        <v>18.825229210929251</v>
      </c>
    </row>
    <row r="1674" spans="1:11" ht="12.75" x14ac:dyDescent="0.2">
      <c r="A1674" s="2">
        <v>2009.1</v>
      </c>
      <c r="B1674" s="2">
        <v>1067.6600000000001</v>
      </c>
      <c r="C1674" s="7">
        <f>C1673*2/3+C1676/3</f>
        <v>23.403333333333332</v>
      </c>
      <c r="D1674" s="7">
        <f>D1673*2/3+D1676/3</f>
        <v>25.349999999999998</v>
      </c>
      <c r="E1674" s="2">
        <v>216.17699999999999</v>
      </c>
      <c r="F1674" s="7">
        <f t="shared" si="127"/>
        <v>2009.7916666665406</v>
      </c>
      <c r="G1674" s="2">
        <v>3.39</v>
      </c>
      <c r="H1674" s="7">
        <f t="shared" ref="H1674:H1737" si="129">B1674*$E$1743/E1674</f>
        <v>1178.9440355356953</v>
      </c>
      <c r="I1674" s="7">
        <f t="shared" ref="I1674:I1737" si="130">C1674*$E$1743/E1674</f>
        <v>25.842702962541491</v>
      </c>
      <c r="J1674" s="7">
        <f t="shared" ref="J1674:J1736" si="131">D1674*$E$1743/E1674</f>
        <v>27.992274039328876</v>
      </c>
      <c r="K1674" s="7">
        <f t="shared" si="128"/>
        <v>19.351103328650776</v>
      </c>
    </row>
    <row r="1675" spans="1:11" ht="12.75" x14ac:dyDescent="0.2">
      <c r="A1675" s="2">
        <v>2009.11</v>
      </c>
      <c r="B1675" s="2">
        <v>1088.07</v>
      </c>
      <c r="C1675" s="7">
        <f>C1673/3+C1676*2/3</f>
        <v>22.906666666666666</v>
      </c>
      <c r="D1675" s="7">
        <f>D1673/3+D1676*2/3</f>
        <v>38.159999999999997</v>
      </c>
      <c r="E1675" s="2">
        <v>216.33</v>
      </c>
      <c r="F1675" s="7">
        <f t="shared" si="127"/>
        <v>2009.8749999998738</v>
      </c>
      <c r="G1675" s="2">
        <v>3.4</v>
      </c>
      <c r="H1675" s="7">
        <f t="shared" si="129"/>
        <v>1200.6316537928162</v>
      </c>
      <c r="I1675" s="7">
        <f t="shared" si="130"/>
        <v>25.276378434182337</v>
      </c>
      <c r="J1675" s="7">
        <f t="shared" si="131"/>
        <v>42.107680488143103</v>
      </c>
      <c r="K1675" s="7">
        <f t="shared" si="128"/>
        <v>19.805658400991277</v>
      </c>
    </row>
    <row r="1676" spans="1:11" ht="12.75" x14ac:dyDescent="0.2">
      <c r="A1676" s="2">
        <v>2009.12</v>
      </c>
      <c r="B1676" s="2">
        <v>1110.3800000000001</v>
      </c>
      <c r="C1676" s="2">
        <v>22.41</v>
      </c>
      <c r="D1676" s="2">
        <v>50.97</v>
      </c>
      <c r="E1676" s="2">
        <v>215.94900000000001</v>
      </c>
      <c r="F1676" s="7">
        <f t="shared" si="127"/>
        <v>2009.9583333332071</v>
      </c>
      <c r="G1676" s="2">
        <v>3.59</v>
      </c>
      <c r="H1676" s="7">
        <f t="shared" si="129"/>
        <v>1227.4113545790904</v>
      </c>
      <c r="I1676" s="7">
        <f t="shared" si="130"/>
        <v>24.771959559896082</v>
      </c>
      <c r="J1676" s="7">
        <f t="shared" si="131"/>
        <v>56.342114179736868</v>
      </c>
      <c r="K1676" s="7">
        <f t="shared" si="128"/>
        <v>20.315066787662051</v>
      </c>
    </row>
    <row r="1677" spans="1:11" ht="12.75" x14ac:dyDescent="0.2">
      <c r="A1677" s="2">
        <v>2010.01</v>
      </c>
      <c r="B1677" s="2">
        <v>1123.58</v>
      </c>
      <c r="C1677" s="7">
        <f>C1676*2/3+C1679/3</f>
        <v>22.243333333333332</v>
      </c>
      <c r="D1677" s="7">
        <f>D1676*2/3+D1679/3</f>
        <v>54.289999999999992</v>
      </c>
      <c r="E1677" s="2">
        <v>216.68700000000001</v>
      </c>
      <c r="F1677" s="7">
        <f t="shared" si="127"/>
        <v>2010.0416666665403</v>
      </c>
      <c r="G1677" s="7">
        <v>3.73</v>
      </c>
      <c r="H1677" s="7">
        <f t="shared" si="129"/>
        <v>1237.7725475455377</v>
      </c>
      <c r="I1677" s="7">
        <f t="shared" si="130"/>
        <v>24.503984910646839</v>
      </c>
      <c r="J1677" s="7">
        <f t="shared" si="131"/>
        <v>59.807643075034477</v>
      </c>
      <c r="K1677" s="7">
        <f t="shared" si="128"/>
        <v>20.520463958328587</v>
      </c>
    </row>
    <row r="1678" spans="1:11" ht="12.75" x14ac:dyDescent="0.2">
      <c r="A1678" s="2">
        <v>2010.02</v>
      </c>
      <c r="B1678" s="2">
        <v>1089.1600000000001</v>
      </c>
      <c r="C1678" s="7">
        <f>C1676/3+C1679*2/3</f>
        <v>22.076666666666668</v>
      </c>
      <c r="D1678" s="7">
        <f>D1676/3+D1679*2/3</f>
        <v>57.61</v>
      </c>
      <c r="E1678" s="2">
        <v>216.74100000000001</v>
      </c>
      <c r="F1678" s="7">
        <f t="shared" si="127"/>
        <v>2010.1249999998736</v>
      </c>
      <c r="G1678" s="2">
        <v>3.69</v>
      </c>
      <c r="H1678" s="7">
        <f t="shared" si="129"/>
        <v>1199.55540954411</v>
      </c>
      <c r="I1678" s="7">
        <f t="shared" si="130"/>
        <v>24.31432014093626</v>
      </c>
      <c r="J1678" s="7">
        <f t="shared" si="131"/>
        <v>63.449251848981028</v>
      </c>
      <c r="K1678" s="7">
        <f t="shared" si="128"/>
        <v>19.913339731236363</v>
      </c>
    </row>
    <row r="1679" spans="1:11" ht="12.75" x14ac:dyDescent="0.2">
      <c r="A1679" s="2">
        <v>2010.03</v>
      </c>
      <c r="B1679" s="2">
        <v>1152.05</v>
      </c>
      <c r="C1679" s="2">
        <v>21.91</v>
      </c>
      <c r="D1679" s="2">
        <v>60.93</v>
      </c>
      <c r="E1679" s="2">
        <v>217.631</v>
      </c>
      <c r="F1679" s="7">
        <f t="shared" si="127"/>
        <v>2010.2083333332068</v>
      </c>
      <c r="G1679" s="2">
        <v>3.73</v>
      </c>
      <c r="H1679" s="7">
        <f t="shared" si="129"/>
        <v>1263.6310060377425</v>
      </c>
      <c r="I1679" s="7">
        <f t="shared" si="130"/>
        <v>24.032077897909762</v>
      </c>
      <c r="J1679" s="7">
        <f t="shared" si="131"/>
        <v>66.83133301321962</v>
      </c>
      <c r="K1679" s="7">
        <f t="shared" si="128"/>
        <v>20.996975362530396</v>
      </c>
    </row>
    <row r="1680" spans="1:11" ht="12.75" x14ac:dyDescent="0.2">
      <c r="A1680" s="2">
        <v>2010.04</v>
      </c>
      <c r="B1680" s="2">
        <v>1197.32</v>
      </c>
      <c r="C1680" s="7">
        <f>C1679*2/3+C1682/3</f>
        <v>21.953333333333333</v>
      </c>
      <c r="D1680" s="7">
        <f>D1679*2/3+D1682/3</f>
        <v>62.986666666666665</v>
      </c>
      <c r="E1680" s="2">
        <v>218.00899999999999</v>
      </c>
      <c r="F1680" s="7">
        <f t="shared" si="127"/>
        <v>2010.2916666665401</v>
      </c>
      <c r="G1680" s="2">
        <v>3.85</v>
      </c>
      <c r="H1680" s="7">
        <f t="shared" si="129"/>
        <v>1311.0085296478583</v>
      </c>
      <c r="I1680" s="7">
        <f t="shared" si="130"/>
        <v>24.037857259715576</v>
      </c>
      <c r="J1680" s="7">
        <f t="shared" si="131"/>
        <v>68.967408256845658</v>
      </c>
      <c r="K1680" s="7">
        <f t="shared" si="128"/>
        <v>21.796882493046848</v>
      </c>
    </row>
    <row r="1681" spans="1:11" ht="12.75" x14ac:dyDescent="0.2">
      <c r="A1681" s="2">
        <v>2010.05</v>
      </c>
      <c r="B1681" s="2">
        <v>1125.06</v>
      </c>
      <c r="C1681" s="7">
        <f>C1679/3+C1682*2/3</f>
        <v>21.996666666666666</v>
      </c>
      <c r="D1681" s="7">
        <f>D1679/3+D1682*2/3</f>
        <v>65.043333333333322</v>
      </c>
      <c r="E1681" s="2">
        <v>218.178</v>
      </c>
      <c r="F1681" s="7">
        <f t="shared" si="127"/>
        <v>2010.3749999998734</v>
      </c>
      <c r="G1681" s="2">
        <v>3.42</v>
      </c>
      <c r="H1681" s="7">
        <f t="shared" si="129"/>
        <v>1230.9330458158015</v>
      </c>
      <c r="I1681" s="7">
        <f t="shared" si="130"/>
        <v>24.066648798992869</v>
      </c>
      <c r="J1681" s="7">
        <f t="shared" si="131"/>
        <v>71.164194274094214</v>
      </c>
      <c r="K1681" s="7">
        <f t="shared" si="128"/>
        <v>20.472560404918017</v>
      </c>
    </row>
    <row r="1682" spans="1:11" ht="12.75" x14ac:dyDescent="0.2">
      <c r="A1682" s="2">
        <v>2010.06</v>
      </c>
      <c r="B1682" s="2">
        <v>1083.3599999999999</v>
      </c>
      <c r="C1682" s="2">
        <v>22.04</v>
      </c>
      <c r="D1682" s="2">
        <v>67.099999999999994</v>
      </c>
      <c r="E1682" s="2">
        <v>217.965</v>
      </c>
      <c r="F1682" s="7">
        <f t="shared" si="127"/>
        <v>2010.4583333332066</v>
      </c>
      <c r="G1682" s="2">
        <v>3.2</v>
      </c>
      <c r="H1682" s="7">
        <f t="shared" si="129"/>
        <v>1186.4672030830634</v>
      </c>
      <c r="I1682" s="7">
        <f t="shared" si="130"/>
        <v>24.137624756268202</v>
      </c>
      <c r="J1682" s="7">
        <f t="shared" si="131"/>
        <v>73.486144335099652</v>
      </c>
      <c r="K1682" s="7">
        <f t="shared" ref="K1682:K1724" si="132">H1682/AVERAGE(J1562:J1681)</f>
        <v>19.734788843859448</v>
      </c>
    </row>
    <row r="1683" spans="1:11" ht="12.75" x14ac:dyDescent="0.2">
      <c r="A1683" s="2">
        <v>2010.07</v>
      </c>
      <c r="B1683" s="2">
        <v>1079.8</v>
      </c>
      <c r="C1683" s="7">
        <f>C1682*2/3+C1685/3</f>
        <v>22.146666666666668</v>
      </c>
      <c r="D1683" s="7">
        <f>D1682*2/3+D1685/3</f>
        <v>68.686666666666667</v>
      </c>
      <c r="E1683" s="2">
        <v>218.011</v>
      </c>
      <c r="F1683" s="7">
        <f t="shared" si="127"/>
        <v>2010.5416666665399</v>
      </c>
      <c r="G1683" s="2">
        <v>3.01</v>
      </c>
      <c r="H1683" s="7">
        <f t="shared" si="129"/>
        <v>1182.3188651031369</v>
      </c>
      <c r="I1683" s="7">
        <f t="shared" si="130"/>
        <v>24.249325615068351</v>
      </c>
      <c r="J1683" s="7">
        <f t="shared" si="131"/>
        <v>75.207947565336909</v>
      </c>
      <c r="K1683" s="7">
        <f t="shared" si="132"/>
        <v>19.66143801032495</v>
      </c>
    </row>
    <row r="1684" spans="1:11" ht="12.75" x14ac:dyDescent="0.2">
      <c r="A1684" s="2">
        <v>2010.08</v>
      </c>
      <c r="B1684" s="2">
        <v>1087.28</v>
      </c>
      <c r="C1684" s="7">
        <f>C1682/3+C1685*2/3</f>
        <v>22.253333333333334</v>
      </c>
      <c r="D1684" s="7">
        <f>D1682/3+D1685*2/3</f>
        <v>70.273333333333326</v>
      </c>
      <c r="E1684" s="2">
        <v>218.31200000000001</v>
      </c>
      <c r="F1684" s="7">
        <f t="shared" si="127"/>
        <v>2010.6249999998731</v>
      </c>
      <c r="G1684" s="2">
        <v>2.7</v>
      </c>
      <c r="H1684" s="7">
        <f t="shared" si="129"/>
        <v>1188.8676076441054</v>
      </c>
      <c r="I1684" s="7">
        <f t="shared" si="130"/>
        <v>24.332524429867952</v>
      </c>
      <c r="J1684" s="7">
        <f t="shared" si="131"/>
        <v>76.839167170532662</v>
      </c>
      <c r="K1684" s="7">
        <f t="shared" si="132"/>
        <v>19.763042071666522</v>
      </c>
    </row>
    <row r="1685" spans="1:11" ht="12.75" x14ac:dyDescent="0.2">
      <c r="A1685" s="2">
        <v>2010.09</v>
      </c>
      <c r="B1685" s="2">
        <v>1122.08</v>
      </c>
      <c r="C1685" s="2">
        <v>22.36</v>
      </c>
      <c r="D1685" s="2">
        <v>71.86</v>
      </c>
      <c r="E1685" s="2">
        <v>218.43899999999999</v>
      </c>
      <c r="F1685" s="7">
        <f t="shared" si="127"/>
        <v>2010.7083333332064</v>
      </c>
      <c r="G1685" s="2">
        <v>2.65</v>
      </c>
      <c r="H1685" s="7">
        <f t="shared" si="129"/>
        <v>1226.2057405499932</v>
      </c>
      <c r="I1685" s="7">
        <f t="shared" si="130"/>
        <v>24.434942569779203</v>
      </c>
      <c r="J1685" s="7">
        <f t="shared" si="131"/>
        <v>78.528397722018497</v>
      </c>
      <c r="K1685" s="7">
        <f t="shared" si="132"/>
        <v>20.373917416187037</v>
      </c>
    </row>
    <row r="1686" spans="1:11" ht="12.75" x14ac:dyDescent="0.2">
      <c r="A1686" s="2">
        <v>2010.1</v>
      </c>
      <c r="B1686" s="2">
        <v>1171.58</v>
      </c>
      <c r="C1686" s="7">
        <f>C1685*2/3+C1688/3</f>
        <v>22.483333333333334</v>
      </c>
      <c r="D1686" s="7">
        <f>D1685*2/3+D1688/3</f>
        <v>73.69</v>
      </c>
      <c r="E1686" s="2">
        <v>218.71100000000001</v>
      </c>
      <c r="F1686" s="7">
        <f t="shared" si="127"/>
        <v>2010.7916666665396</v>
      </c>
      <c r="G1686" s="2">
        <v>2.54</v>
      </c>
      <c r="H1686" s="7">
        <f t="shared" si="129"/>
        <v>1278.7069512278756</v>
      </c>
      <c r="I1686" s="7">
        <f t="shared" si="130"/>
        <v>24.539164734893685</v>
      </c>
      <c r="J1686" s="7">
        <f t="shared" si="131"/>
        <v>80.428067426878371</v>
      </c>
      <c r="K1686" s="7">
        <f t="shared" si="132"/>
        <v>21.232339871655601</v>
      </c>
    </row>
    <row r="1687" spans="1:11" ht="12.75" x14ac:dyDescent="0.2">
      <c r="A1687" s="2">
        <v>2010.11</v>
      </c>
      <c r="B1687" s="2">
        <v>1198.8900000000001</v>
      </c>
      <c r="C1687" s="7">
        <f>C1685/3+C1688*2/3</f>
        <v>22.606666666666669</v>
      </c>
      <c r="D1687" s="7">
        <f>D1685/3+D1688*2/3</f>
        <v>75.52</v>
      </c>
      <c r="E1687" s="2">
        <v>218.803</v>
      </c>
      <c r="F1687" s="7">
        <f t="shared" si="127"/>
        <v>2010.8749999998729</v>
      </c>
      <c r="G1687" s="2">
        <v>2.76</v>
      </c>
      <c r="H1687" s="7">
        <f t="shared" si="129"/>
        <v>1307.9639331042079</v>
      </c>
      <c r="I1687" s="7">
        <f t="shared" si="130"/>
        <v>24.663400852212568</v>
      </c>
      <c r="J1687" s="7">
        <f t="shared" si="131"/>
        <v>82.390741626028884</v>
      </c>
      <c r="K1687" s="7">
        <f t="shared" si="132"/>
        <v>21.692776459844115</v>
      </c>
    </row>
    <row r="1688" spans="1:11" ht="12.75" x14ac:dyDescent="0.2">
      <c r="A1688" s="2">
        <v>2010.12</v>
      </c>
      <c r="B1688" s="2">
        <v>1241.53</v>
      </c>
      <c r="C1688" s="2">
        <v>22.73</v>
      </c>
      <c r="D1688" s="2">
        <v>77.349999999999994</v>
      </c>
      <c r="E1688" s="2">
        <v>219.179</v>
      </c>
      <c r="F1688" s="7">
        <f t="shared" si="127"/>
        <v>2010.9583333332062</v>
      </c>
      <c r="G1688" s="2">
        <v>3.29</v>
      </c>
      <c r="H1688" s="7">
        <f t="shared" si="129"/>
        <v>1352.1596755847957</v>
      </c>
      <c r="I1688" s="7">
        <f t="shared" si="130"/>
        <v>24.755414227640419</v>
      </c>
      <c r="J1688" s="7">
        <f t="shared" si="131"/>
        <v>84.242467686229048</v>
      </c>
      <c r="K1688" s="7">
        <f t="shared" si="132"/>
        <v>22.388191381895936</v>
      </c>
    </row>
    <row r="1689" spans="1:11" ht="12.75" x14ac:dyDescent="0.2">
      <c r="A1689" s="2">
        <v>2011.01</v>
      </c>
      <c r="B1689" s="2">
        <v>1282.6199999999999</v>
      </c>
      <c r="C1689" s="7">
        <f>C1688*2/3+C1691/3</f>
        <v>22.963333333333335</v>
      </c>
      <c r="D1689" s="7">
        <f>D1688*2/3+D1691/3</f>
        <v>78.67</v>
      </c>
      <c r="E1689" s="2">
        <v>220.22300000000001</v>
      </c>
      <c r="F1689" s="7">
        <f t="shared" si="127"/>
        <v>2011.0416666665394</v>
      </c>
      <c r="G1689" s="2">
        <v>3.39</v>
      </c>
      <c r="H1689" s="7">
        <f t="shared" si="129"/>
        <v>1390.2888385409333</v>
      </c>
      <c r="I1689" s="7">
        <f t="shared" si="130"/>
        <v>24.89097786486122</v>
      </c>
      <c r="J1689" s="7">
        <f t="shared" si="131"/>
        <v>85.273910377208537</v>
      </c>
      <c r="K1689" s="7">
        <f t="shared" si="132"/>
        <v>22.969916381860369</v>
      </c>
    </row>
    <row r="1690" spans="1:11" ht="12.75" x14ac:dyDescent="0.2">
      <c r="A1690" s="2">
        <v>2011.02</v>
      </c>
      <c r="B1690" s="2">
        <v>1321.12</v>
      </c>
      <c r="C1690" s="7">
        <f>C1688/3+C1691*2/3</f>
        <v>23.196666666666665</v>
      </c>
      <c r="D1690" s="7">
        <f>D1688/3+D1691*2/3</f>
        <v>79.990000000000009</v>
      </c>
      <c r="E1690" s="2">
        <v>221.309</v>
      </c>
      <c r="F1690" s="7">
        <f t="shared" si="127"/>
        <v>2011.1249999998727</v>
      </c>
      <c r="G1690" s="2">
        <v>3.58</v>
      </c>
      <c r="H1690" s="7">
        <f t="shared" si="129"/>
        <v>1424.9935368195595</v>
      </c>
      <c r="I1690" s="7">
        <f t="shared" si="130"/>
        <v>25.020512955490581</v>
      </c>
      <c r="J1690" s="7">
        <f t="shared" si="131"/>
        <v>86.279242620047086</v>
      </c>
      <c r="K1690" s="7">
        <f t="shared" si="132"/>
        <v>23.48128160933215</v>
      </c>
    </row>
    <row r="1691" spans="1:11" ht="12.75" x14ac:dyDescent="0.2">
      <c r="A1691" s="2">
        <v>2011.03</v>
      </c>
      <c r="B1691" s="2">
        <v>1304.49</v>
      </c>
      <c r="C1691" s="2">
        <v>23.43</v>
      </c>
      <c r="D1691" s="2">
        <v>81.31</v>
      </c>
      <c r="E1691" s="2">
        <v>223.46700000000001</v>
      </c>
      <c r="F1691" s="7">
        <f t="shared" si="127"/>
        <v>2011.2083333332059</v>
      </c>
      <c r="G1691" s="2">
        <v>3.41</v>
      </c>
      <c r="H1691" s="7">
        <f t="shared" si="129"/>
        <v>1393.4681883902317</v>
      </c>
      <c r="I1691" s="7">
        <f t="shared" si="130"/>
        <v>25.028141000684663</v>
      </c>
      <c r="J1691" s="7">
        <f t="shared" si="131"/>
        <v>86.856088124868535</v>
      </c>
      <c r="K1691" s="7">
        <f t="shared" si="132"/>
        <v>22.891029876049686</v>
      </c>
    </row>
    <row r="1692" spans="1:11" ht="12.75" x14ac:dyDescent="0.2">
      <c r="A1692" s="2">
        <v>2011.04</v>
      </c>
      <c r="B1692" s="2">
        <v>1331.51</v>
      </c>
      <c r="C1692" s="7">
        <f>C1691*2/3+C1694/3</f>
        <v>23.733333333333334</v>
      </c>
      <c r="D1692" s="7">
        <f>D1691*2/3+D1694/3</f>
        <v>82.163333333333341</v>
      </c>
      <c r="E1692" s="2">
        <v>224.90600000000001</v>
      </c>
      <c r="F1692" s="7">
        <f t="shared" si="127"/>
        <v>2011.2916666665392</v>
      </c>
      <c r="G1692" s="2">
        <v>3.46</v>
      </c>
      <c r="H1692" s="7">
        <f t="shared" si="129"/>
        <v>1413.2308001787412</v>
      </c>
      <c r="I1692" s="7">
        <f t="shared" si="130"/>
        <v>25.189955507337874</v>
      </c>
      <c r="J1692" s="7">
        <f t="shared" si="131"/>
        <v>87.20606928376003</v>
      </c>
      <c r="K1692" s="7">
        <f t="shared" si="132"/>
        <v>23.135563140144352</v>
      </c>
    </row>
    <row r="1693" spans="1:11" ht="12.75" x14ac:dyDescent="0.2">
      <c r="A1693" s="2">
        <v>2011.05</v>
      </c>
      <c r="B1693" s="2">
        <v>1338.31</v>
      </c>
      <c r="C1693" s="7">
        <f>C1691/3+C1694*2/3</f>
        <v>24.036666666666665</v>
      </c>
      <c r="D1693" s="7">
        <f>D1691/3+D1694*2/3</f>
        <v>83.016666666666666</v>
      </c>
      <c r="E1693" s="2">
        <v>225.964</v>
      </c>
      <c r="F1693" s="7">
        <f t="shared" si="127"/>
        <v>2011.3749999998724</v>
      </c>
      <c r="G1693" s="2">
        <v>3.17</v>
      </c>
      <c r="H1693" s="7">
        <f t="shared" si="129"/>
        <v>1413.7973789851478</v>
      </c>
      <c r="I1693" s="7">
        <f t="shared" si="130"/>
        <v>25.392454911696841</v>
      </c>
      <c r="J1693" s="7">
        <f t="shared" si="131"/>
        <v>87.699221963085549</v>
      </c>
      <c r="K1693" s="7">
        <f t="shared" si="132"/>
        <v>23.051189450821227</v>
      </c>
    </row>
    <row r="1694" spans="1:11" ht="12.75" x14ac:dyDescent="0.2">
      <c r="A1694" s="2">
        <v>2011.06</v>
      </c>
      <c r="B1694" s="2">
        <v>1287.29</v>
      </c>
      <c r="C1694" s="2">
        <v>24.34</v>
      </c>
      <c r="D1694" s="2">
        <v>83.87</v>
      </c>
      <c r="E1694" s="2">
        <v>225.72200000000001</v>
      </c>
      <c r="F1694" s="7">
        <f t="shared" si="127"/>
        <v>2011.4583333332057</v>
      </c>
      <c r="G1694" s="2">
        <v>3</v>
      </c>
      <c r="H1694" s="7">
        <f t="shared" si="129"/>
        <v>1361.3575648585424</v>
      </c>
      <c r="I1694" s="7">
        <f t="shared" si="130"/>
        <v>25.740464952463643</v>
      </c>
      <c r="J1694" s="7">
        <f t="shared" si="131"/>
        <v>88.695677714179382</v>
      </c>
      <c r="K1694" s="7">
        <f t="shared" si="132"/>
        <v>22.092911397927178</v>
      </c>
    </row>
    <row r="1695" spans="1:11" ht="12.75" x14ac:dyDescent="0.2">
      <c r="A1695" s="2">
        <v>2011.07</v>
      </c>
      <c r="B1695" s="2">
        <v>1325.19</v>
      </c>
      <c r="C1695" s="7">
        <f>C1694*2/3+C1697/3</f>
        <v>24.619999999999997</v>
      </c>
      <c r="D1695" s="7">
        <f>D1694*2/3+D1697/3</f>
        <v>84.906666666666666</v>
      </c>
      <c r="E1695" s="2">
        <v>225.922</v>
      </c>
      <c r="F1695" s="7">
        <f t="shared" si="127"/>
        <v>2011.541666666539</v>
      </c>
      <c r="G1695" s="2">
        <v>3</v>
      </c>
      <c r="H1695" s="7">
        <f t="shared" si="129"/>
        <v>1400.1976005214187</v>
      </c>
      <c r="I1695" s="7">
        <f t="shared" si="130"/>
        <v>26.013526305539074</v>
      </c>
      <c r="J1695" s="7">
        <f t="shared" si="131"/>
        <v>89.712502309056518</v>
      </c>
      <c r="K1695" s="7">
        <f t="shared" si="132"/>
        <v>22.602921898649701</v>
      </c>
    </row>
    <row r="1696" spans="1:11" ht="12.75" x14ac:dyDescent="0.2">
      <c r="A1696" s="2">
        <v>2011.08</v>
      </c>
      <c r="B1696" s="2">
        <v>1185.31</v>
      </c>
      <c r="C1696" s="7">
        <f>C1694/3+C1697*2/3</f>
        <v>24.9</v>
      </c>
      <c r="D1696" s="7">
        <f>D1694/3+D1697*2/3</f>
        <v>85.943333333333342</v>
      </c>
      <c r="E1696" s="2">
        <v>226.54499999999999</v>
      </c>
      <c r="F1696" s="7">
        <f t="shared" si="127"/>
        <v>2011.6249999998722</v>
      </c>
      <c r="G1696" s="2">
        <v>2.2999999999999998</v>
      </c>
      <c r="H1696" s="7">
        <f t="shared" si="129"/>
        <v>1248.9560901586879</v>
      </c>
      <c r="I1696" s="7">
        <f t="shared" si="130"/>
        <v>26.237023770111893</v>
      </c>
      <c r="J1696" s="7">
        <f t="shared" si="131"/>
        <v>90.558123676679386</v>
      </c>
      <c r="K1696" s="7">
        <f t="shared" si="132"/>
        <v>20.042747935553443</v>
      </c>
    </row>
    <row r="1697" spans="1:11" ht="12.75" x14ac:dyDescent="0.2">
      <c r="A1697" s="2">
        <v>2011.09</v>
      </c>
      <c r="B1697" s="2">
        <v>1173.8800000000001</v>
      </c>
      <c r="C1697" s="2">
        <v>25.18</v>
      </c>
      <c r="D1697" s="2">
        <v>86.98</v>
      </c>
      <c r="E1697" s="2">
        <v>226.88900000000001</v>
      </c>
      <c r="F1697" s="7">
        <f t="shared" si="127"/>
        <v>2011.7083333332055</v>
      </c>
      <c r="G1697" s="2">
        <v>1.98</v>
      </c>
      <c r="H1697" s="7">
        <f t="shared" si="129"/>
        <v>1235.0369910396714</v>
      </c>
      <c r="I1697" s="7">
        <f t="shared" si="130"/>
        <v>26.491831732697481</v>
      </c>
      <c r="J1697" s="7">
        <f t="shared" si="131"/>
        <v>91.51149817752291</v>
      </c>
      <c r="K1697" s="7">
        <f t="shared" si="132"/>
        <v>19.691179573870976</v>
      </c>
    </row>
    <row r="1698" spans="1:11" ht="12.75" x14ac:dyDescent="0.2">
      <c r="A1698" s="2">
        <v>2011.1</v>
      </c>
      <c r="B1698" s="2">
        <v>1207.22</v>
      </c>
      <c r="C1698" s="7">
        <f>C1697*2/3+C1700/3</f>
        <v>25.596666666666664</v>
      </c>
      <c r="D1698" s="7">
        <f>D1697*2/3+D1700/3</f>
        <v>86.97</v>
      </c>
      <c r="E1698" s="2">
        <v>226.42099999999999</v>
      </c>
      <c r="F1698" s="7">
        <f t="shared" si="127"/>
        <v>2011.7916666665387</v>
      </c>
      <c r="G1698" s="2">
        <v>2.15</v>
      </c>
      <c r="H1698" s="7">
        <f t="shared" si="129"/>
        <v>1272.7392008250115</v>
      </c>
      <c r="I1698" s="7">
        <f t="shared" si="130"/>
        <v>26.985869250938144</v>
      </c>
      <c r="J1698" s="7">
        <f t="shared" si="131"/>
        <v>91.690104782683562</v>
      </c>
      <c r="K1698" s="7">
        <f t="shared" si="132"/>
        <v>20.148778835830477</v>
      </c>
    </row>
    <row r="1699" spans="1:11" ht="12.75" x14ac:dyDescent="0.2">
      <c r="A1699" s="2">
        <v>2011.11</v>
      </c>
      <c r="B1699" s="2">
        <v>1226.42</v>
      </c>
      <c r="C1699" s="7">
        <f>C1697/3+C1700*2/3</f>
        <v>26.013333333333335</v>
      </c>
      <c r="D1699" s="7">
        <f>D1697/3+D1700*2/3</f>
        <v>86.960000000000008</v>
      </c>
      <c r="E1699" s="2">
        <v>226.23</v>
      </c>
      <c r="F1699" s="7">
        <f t="shared" si="127"/>
        <v>2011.874999999872</v>
      </c>
      <c r="G1699" s="2">
        <v>2.0099999999999998</v>
      </c>
      <c r="H1699" s="7">
        <f t="shared" si="129"/>
        <v>1294.0728682756485</v>
      </c>
      <c r="I1699" s="7">
        <f t="shared" si="130"/>
        <v>27.448303909001162</v>
      </c>
      <c r="J1699" s="7">
        <f t="shared" si="131"/>
        <v>91.756964681960838</v>
      </c>
      <c r="K1699" s="7">
        <f t="shared" si="132"/>
        <v>20.338186123412157</v>
      </c>
    </row>
    <row r="1700" spans="1:11" ht="12.75" x14ac:dyDescent="0.2">
      <c r="A1700" s="2">
        <v>2011.12</v>
      </c>
      <c r="B1700" s="2">
        <v>1243.32</v>
      </c>
      <c r="C1700" s="2">
        <v>26.43</v>
      </c>
      <c r="D1700" s="2">
        <v>86.95</v>
      </c>
      <c r="E1700" s="2">
        <v>225.672</v>
      </c>
      <c r="F1700" s="7">
        <f t="shared" si="127"/>
        <v>2011.9583333332052</v>
      </c>
      <c r="G1700" s="2">
        <v>1.98</v>
      </c>
      <c r="H1700" s="7">
        <f t="shared" si="129"/>
        <v>1315.1489575135593</v>
      </c>
      <c r="I1700" s="7">
        <f t="shared" si="130"/>
        <v>27.956911291609057</v>
      </c>
      <c r="J1700" s="7">
        <f t="shared" si="131"/>
        <v>91.973266621468326</v>
      </c>
      <c r="K1700" s="7">
        <f t="shared" si="132"/>
        <v>20.516505633170141</v>
      </c>
    </row>
    <row r="1701" spans="1:11" ht="12.75" x14ac:dyDescent="0.2">
      <c r="A1701" s="2">
        <v>2012.01</v>
      </c>
      <c r="B1701" s="2">
        <v>1300.58</v>
      </c>
      <c r="C1701" s="7">
        <f>C1700*2/3+C1703/3</f>
        <v>26.736666666666668</v>
      </c>
      <c r="D1701" s="7">
        <f>D1700*2/3+D1703/3</f>
        <v>87.48</v>
      </c>
      <c r="E1701" s="2">
        <v>226.66499999999999</v>
      </c>
      <c r="F1701" s="7">
        <f t="shared" si="127"/>
        <v>2012.0416666665385</v>
      </c>
      <c r="G1701" s="2">
        <v>1.97</v>
      </c>
      <c r="H1701" s="7">
        <f t="shared" si="129"/>
        <v>1369.6900779123375</v>
      </c>
      <c r="I1701" s="7">
        <f t="shared" si="130"/>
        <v>28.157396738211311</v>
      </c>
      <c r="J1701" s="7">
        <f t="shared" si="131"/>
        <v>92.128502680166761</v>
      </c>
      <c r="K1701" s="7">
        <f t="shared" si="132"/>
        <v>21.205755997644395</v>
      </c>
    </row>
    <row r="1702" spans="1:11" ht="12.75" x14ac:dyDescent="0.2">
      <c r="A1702" s="2">
        <v>2012.02</v>
      </c>
      <c r="B1702" s="2">
        <v>1352.49</v>
      </c>
      <c r="C1702" s="7">
        <f>C1700/3+C1703*2/3</f>
        <v>27.043333333333337</v>
      </c>
      <c r="D1702" s="7">
        <f>D1700/3+D1703*2/3</f>
        <v>88.01</v>
      </c>
      <c r="E1702" s="2">
        <v>227.66300000000001</v>
      </c>
      <c r="F1702" s="7">
        <f t="shared" si="127"/>
        <v>2012.1249999998718</v>
      </c>
      <c r="G1702" s="2">
        <v>1.97</v>
      </c>
      <c r="H1702" s="7">
        <f t="shared" si="129"/>
        <v>1418.1145449853509</v>
      </c>
      <c r="I1702" s="7">
        <f t="shared" si="130"/>
        <v>28.355510462101144</v>
      </c>
      <c r="J1702" s="7">
        <f t="shared" si="131"/>
        <v>92.280357787607116</v>
      </c>
      <c r="K1702" s="7">
        <f t="shared" si="132"/>
        <v>21.790040219931292</v>
      </c>
    </row>
    <row r="1703" spans="1:11" ht="12.75" x14ac:dyDescent="0.2">
      <c r="A1703" s="2">
        <v>2012.03</v>
      </c>
      <c r="B1703" s="2">
        <v>1389.24</v>
      </c>
      <c r="C1703" s="2">
        <v>27.35</v>
      </c>
      <c r="D1703" s="2">
        <v>88.54</v>
      </c>
      <c r="E1703" s="2">
        <v>229.392</v>
      </c>
      <c r="F1703" s="7">
        <f t="shared" si="127"/>
        <v>2012.208333333205</v>
      </c>
      <c r="G1703" s="2">
        <v>2.17</v>
      </c>
      <c r="H1703" s="7">
        <f t="shared" si="129"/>
        <v>1445.668487915882</v>
      </c>
      <c r="I1703" s="7">
        <f t="shared" si="130"/>
        <v>28.460908946257931</v>
      </c>
      <c r="J1703" s="7">
        <f t="shared" si="131"/>
        <v>92.136339235893132</v>
      </c>
      <c r="K1703" s="7">
        <f t="shared" si="132"/>
        <v>22.046517420078093</v>
      </c>
    </row>
    <row r="1704" spans="1:11" ht="12.75" x14ac:dyDescent="0.2">
      <c r="A1704" s="2">
        <v>2012.04</v>
      </c>
      <c r="B1704" s="2">
        <v>1386.43</v>
      </c>
      <c r="C1704" s="7">
        <f>C1703*2/3+C1706/3</f>
        <v>27.673333333333332</v>
      </c>
      <c r="D1704" s="7">
        <f>D1703*2/3+D1706/3</f>
        <v>88.333333333333343</v>
      </c>
      <c r="E1704" s="2">
        <v>230.08500000000001</v>
      </c>
      <c r="F1704" s="7">
        <f t="shared" si="127"/>
        <v>2012.2916666665383</v>
      </c>
      <c r="G1704" s="2">
        <v>2.0499999999999998</v>
      </c>
      <c r="H1704" s="7">
        <f t="shared" si="129"/>
        <v>1438.3989051220199</v>
      </c>
      <c r="I1704" s="7">
        <f t="shared" si="130"/>
        <v>28.71063982151523</v>
      </c>
      <c r="J1704" s="7">
        <f t="shared" si="131"/>
        <v>91.644417642755201</v>
      </c>
      <c r="K1704" s="7">
        <f t="shared" si="132"/>
        <v>21.77196758500445</v>
      </c>
    </row>
    <row r="1705" spans="1:11" ht="12.75" x14ac:dyDescent="0.2">
      <c r="A1705" s="2">
        <v>2012.05</v>
      </c>
      <c r="B1705" s="2">
        <v>1341.27</v>
      </c>
      <c r="C1705" s="7">
        <f>C1703/3+C1706*2/3</f>
        <v>27.996666666666666</v>
      </c>
      <c r="D1705" s="7">
        <f>D1703/3+D1706*2/3</f>
        <v>88.126666666666665</v>
      </c>
      <c r="E1705" s="2">
        <v>229.815</v>
      </c>
      <c r="F1705" s="7">
        <f t="shared" si="127"/>
        <v>2012.3749999998715</v>
      </c>
      <c r="G1705" s="2">
        <v>1.8</v>
      </c>
      <c r="H1705" s="7">
        <f t="shared" si="129"/>
        <v>1393.1809980419032</v>
      </c>
      <c r="I1705" s="7">
        <f t="shared" si="130"/>
        <v>29.080218008688146</v>
      </c>
      <c r="J1705" s="7">
        <f t="shared" si="131"/>
        <v>91.537421563721523</v>
      </c>
      <c r="K1705" s="7">
        <f t="shared" si="132"/>
        <v>20.934518900265747</v>
      </c>
    </row>
    <row r="1706" spans="1:11" ht="12.75" x14ac:dyDescent="0.2">
      <c r="A1706" s="2">
        <v>2012.06</v>
      </c>
      <c r="B1706" s="2">
        <v>1323.48</v>
      </c>
      <c r="C1706" s="2">
        <v>28.32</v>
      </c>
      <c r="D1706" s="2">
        <v>87.92</v>
      </c>
      <c r="E1706" s="2">
        <v>229.47800000000001</v>
      </c>
      <c r="F1706" s="7">
        <f t="shared" si="127"/>
        <v>2012.4583333332048</v>
      </c>
      <c r="G1706" s="2">
        <v>1.62</v>
      </c>
      <c r="H1706" s="7">
        <f t="shared" si="129"/>
        <v>1376.721293805942</v>
      </c>
      <c r="I1706" s="7">
        <f t="shared" si="130"/>
        <v>29.45926424319542</v>
      </c>
      <c r="J1706" s="7">
        <f t="shared" si="131"/>
        <v>91.456868370824211</v>
      </c>
      <c r="K1706" s="7">
        <f t="shared" si="132"/>
        <v>20.540734553345469</v>
      </c>
    </row>
    <row r="1707" spans="1:11" ht="12.75" x14ac:dyDescent="0.2">
      <c r="A1707" s="2">
        <v>2012.07</v>
      </c>
      <c r="B1707" s="2">
        <v>1359.78</v>
      </c>
      <c r="C1707" s="7">
        <f>C1706*2/3+C1709/3</f>
        <v>28.743333333333332</v>
      </c>
      <c r="D1707" s="7">
        <f>D1706*2/3+D1709/3</f>
        <v>87.446666666666673</v>
      </c>
      <c r="E1707" s="2">
        <v>229.10400000000001</v>
      </c>
      <c r="F1707" s="7">
        <f t="shared" si="127"/>
        <v>2012.541666666538</v>
      </c>
      <c r="G1707" s="2">
        <v>1.53</v>
      </c>
      <c r="H1707" s="7">
        <f t="shared" si="129"/>
        <v>1416.7906449036243</v>
      </c>
      <c r="I1707" s="7">
        <f t="shared" si="130"/>
        <v>29.94843707806643</v>
      </c>
      <c r="J1707" s="7">
        <f t="shared" si="131"/>
        <v>91.112988322624943</v>
      </c>
      <c r="K1707" s="7">
        <f t="shared" si="132"/>
        <v>20.992470715389111</v>
      </c>
    </row>
    <row r="1708" spans="1:11" ht="12.75" x14ac:dyDescent="0.2">
      <c r="A1708" s="2">
        <v>2012.08</v>
      </c>
      <c r="B1708" s="7">
        <v>1403.45</v>
      </c>
      <c r="C1708" s="7">
        <f>C1706/3+C1709*2/3</f>
        <v>29.166666666666664</v>
      </c>
      <c r="D1708" s="7">
        <f>D1706/3+D1709*2/3</f>
        <v>86.973333333333329</v>
      </c>
      <c r="E1708" s="2">
        <v>230.37899999999999</v>
      </c>
      <c r="F1708" s="7">
        <f t="shared" si="127"/>
        <v>2012.6249999998713</v>
      </c>
      <c r="G1708" s="2">
        <v>1.68</v>
      </c>
      <c r="H1708" s="7">
        <f t="shared" si="129"/>
        <v>1454.1987237334999</v>
      </c>
      <c r="I1708" s="7">
        <f t="shared" si="130"/>
        <v>30.221332745895523</v>
      </c>
      <c r="J1708" s="7">
        <f t="shared" si="131"/>
        <v>90.118287314960696</v>
      </c>
      <c r="K1708" s="7">
        <f t="shared" si="132"/>
        <v>21.403817913020042</v>
      </c>
    </row>
    <row r="1709" spans="1:11" ht="12.75" x14ac:dyDescent="0.2">
      <c r="A1709" s="2">
        <v>2012.09</v>
      </c>
      <c r="B1709" s="2">
        <v>1443.42</v>
      </c>
      <c r="C1709" s="2">
        <v>29.59</v>
      </c>
      <c r="D1709" s="2">
        <v>86.5</v>
      </c>
      <c r="E1709" s="2">
        <v>231.40700000000001</v>
      </c>
      <c r="F1709" s="7">
        <f t="shared" si="127"/>
        <v>2012.7083333332046</v>
      </c>
      <c r="G1709" s="2">
        <v>1.72</v>
      </c>
      <c r="H1709" s="7">
        <f t="shared" si="129"/>
        <v>1488.9699382041163</v>
      </c>
      <c r="I1709" s="7">
        <f t="shared" si="130"/>
        <v>30.52377026191947</v>
      </c>
      <c r="J1709" s="7">
        <f t="shared" si="131"/>
        <v>89.229676500710852</v>
      </c>
      <c r="K1709" s="7">
        <f t="shared" si="132"/>
        <v>21.777708318922649</v>
      </c>
    </row>
    <row r="1710" spans="1:11" ht="12.75" x14ac:dyDescent="0.2">
      <c r="A1710" s="2">
        <v>2012.1</v>
      </c>
      <c r="B1710" s="10">
        <v>1437.82</v>
      </c>
      <c r="C1710" s="7">
        <f>C1709*2/3+C1712/3</f>
        <v>30.143333333333331</v>
      </c>
      <c r="D1710" s="7">
        <f>D1709*2/3+D1712/3</f>
        <v>86.50333333333333</v>
      </c>
      <c r="E1710" s="10">
        <v>231.31700000000001</v>
      </c>
      <c r="F1710" s="11">
        <f t="shared" si="127"/>
        <v>2012.7916666665378</v>
      </c>
      <c r="G1710" s="2">
        <v>1.75</v>
      </c>
      <c r="H1710" s="7">
        <f t="shared" si="129"/>
        <v>1483.7702948334966</v>
      </c>
      <c r="I1710" s="7">
        <f t="shared" si="130"/>
        <v>31.106663273055297</v>
      </c>
      <c r="J1710" s="7">
        <f t="shared" si="131"/>
        <v>89.267833528592064</v>
      </c>
      <c r="K1710" s="7">
        <f t="shared" si="132"/>
        <v>21.572254048049665</v>
      </c>
    </row>
    <row r="1711" spans="1:11" ht="12.75" x14ac:dyDescent="0.2">
      <c r="A1711" s="2">
        <v>2012.11</v>
      </c>
      <c r="B1711" s="10">
        <v>1394.51</v>
      </c>
      <c r="C1711" s="7">
        <f>C1709/3+C1712*2/3</f>
        <v>30.696666666666665</v>
      </c>
      <c r="D1711" s="7">
        <f>D1709/3+D1712*2/3</f>
        <v>86.506666666666675</v>
      </c>
      <c r="E1711" s="10">
        <v>230.221</v>
      </c>
      <c r="F1711" s="11">
        <f t="shared" si="127"/>
        <v>2012.8749999998711</v>
      </c>
      <c r="G1711" s="2">
        <v>1.65</v>
      </c>
      <c r="H1711" s="7">
        <f t="shared" si="129"/>
        <v>1445.9271084957495</v>
      </c>
      <c r="I1711" s="7">
        <f t="shared" si="130"/>
        <v>31.82848633124982</v>
      </c>
      <c r="J1711" s="7">
        <f t="shared" si="131"/>
        <v>89.69626205544526</v>
      </c>
      <c r="K1711" s="7">
        <f t="shared" si="132"/>
        <v>20.89415053927889</v>
      </c>
    </row>
    <row r="1712" spans="1:11" ht="12.75" x14ac:dyDescent="0.2">
      <c r="A1712" s="2">
        <v>2012.12</v>
      </c>
      <c r="B1712" s="2">
        <v>1422.29</v>
      </c>
      <c r="C1712" s="2">
        <v>31.25</v>
      </c>
      <c r="D1712" s="2">
        <v>86.51</v>
      </c>
      <c r="E1712" s="10">
        <v>229.601</v>
      </c>
      <c r="F1712" s="11">
        <f t="shared" si="127"/>
        <v>2012.9583333332043</v>
      </c>
      <c r="G1712" s="2">
        <v>1.72</v>
      </c>
      <c r="H1712" s="7">
        <f t="shared" si="129"/>
        <v>1478.7136587166431</v>
      </c>
      <c r="I1712" s="7">
        <f t="shared" si="130"/>
        <v>32.489718577009675</v>
      </c>
      <c r="J1712" s="7">
        <f t="shared" si="131"/>
        <v>89.94193773110743</v>
      </c>
      <c r="K1712" s="7">
        <f t="shared" si="132"/>
        <v>21.234544416672307</v>
      </c>
    </row>
    <row r="1713" spans="1:11" ht="12.75" x14ac:dyDescent="0.2">
      <c r="A1713" s="2">
        <v>2013.01</v>
      </c>
      <c r="B1713" s="2">
        <v>1480.4</v>
      </c>
      <c r="C1713" s="7">
        <f>C1712*2/3+C1715/3</f>
        <v>31.536666666666665</v>
      </c>
      <c r="D1713" s="7">
        <f>D1712*2/3+D1715/3</f>
        <v>86.906666666666666</v>
      </c>
      <c r="E1713" s="10">
        <v>230.28</v>
      </c>
      <c r="F1713" s="11">
        <f t="shared" si="127"/>
        <v>2013.0416666665376</v>
      </c>
      <c r="G1713" s="2">
        <v>1.91</v>
      </c>
      <c r="H1713" s="7">
        <f t="shared" si="129"/>
        <v>1534.5906887267674</v>
      </c>
      <c r="I1713" s="7">
        <f t="shared" si="130"/>
        <v>32.691080127091652</v>
      </c>
      <c r="J1713" s="7">
        <f t="shared" si="131"/>
        <v>90.087923166000792</v>
      </c>
      <c r="K1713" s="7">
        <f t="shared" si="132"/>
        <v>21.89666719936633</v>
      </c>
    </row>
    <row r="1714" spans="1:11" ht="12.75" x14ac:dyDescent="0.2">
      <c r="A1714" s="2">
        <v>2013.02</v>
      </c>
      <c r="B1714" s="2">
        <v>1512.31</v>
      </c>
      <c r="C1714" s="7">
        <f>C1712/3+C1715*2/3</f>
        <v>31.823333333333331</v>
      </c>
      <c r="D1714" s="7">
        <f>D1712/3+D1715*2/3</f>
        <v>87.303333333333342</v>
      </c>
      <c r="E1714" s="10">
        <v>232.166</v>
      </c>
      <c r="F1714" s="11">
        <f t="shared" si="127"/>
        <v>2013.1249999998709</v>
      </c>
      <c r="G1714" s="2">
        <v>1.98</v>
      </c>
      <c r="H1714" s="7">
        <f t="shared" si="129"/>
        <v>1554.9338143612758</v>
      </c>
      <c r="I1714" s="7">
        <f t="shared" si="130"/>
        <v>32.720260453009189</v>
      </c>
      <c r="J1714" s="7">
        <f t="shared" si="131"/>
        <v>89.763940664581952</v>
      </c>
      <c r="K1714" s="7">
        <f t="shared" si="132"/>
        <v>22.04891350374962</v>
      </c>
    </row>
    <row r="1715" spans="1:11" ht="12.75" x14ac:dyDescent="0.2">
      <c r="A1715" s="2">
        <v>2013.03</v>
      </c>
      <c r="B1715" s="2">
        <v>1550.83</v>
      </c>
      <c r="C1715" s="2">
        <v>32.11</v>
      </c>
      <c r="D1715" s="2">
        <v>87.7</v>
      </c>
      <c r="E1715" s="10">
        <v>232.773</v>
      </c>
      <c r="F1715" s="11">
        <f t="shared" si="127"/>
        <v>2013.2083333332041</v>
      </c>
      <c r="G1715" s="2">
        <v>1.96</v>
      </c>
      <c r="H1715" s="7">
        <f t="shared" si="129"/>
        <v>1590.3814183131203</v>
      </c>
      <c r="I1715" s="7">
        <f t="shared" si="130"/>
        <v>32.92891377006783</v>
      </c>
      <c r="J1715" s="7">
        <f t="shared" si="131"/>
        <v>89.936647076765766</v>
      </c>
      <c r="K1715" s="7">
        <f t="shared" si="132"/>
        <v>22.415356349747949</v>
      </c>
    </row>
    <row r="1716" spans="1:11" ht="12.75" x14ac:dyDescent="0.2">
      <c r="A1716" s="2">
        <v>2013.04</v>
      </c>
      <c r="B1716" s="2">
        <v>1570.7</v>
      </c>
      <c r="C1716" s="7">
        <f>C1715*2/3+C1718/3</f>
        <v>32.49666666666667</v>
      </c>
      <c r="D1716" s="7">
        <f>D1715*2/3+D1718/3</f>
        <v>88.783333333333331</v>
      </c>
      <c r="E1716" s="2">
        <v>232.53100000000001</v>
      </c>
      <c r="F1716" s="11">
        <f t="shared" si="127"/>
        <v>2013.2916666665374</v>
      </c>
      <c r="G1716" s="2">
        <v>1.76</v>
      </c>
      <c r="H1716" s="7">
        <f t="shared" si="129"/>
        <v>1612.4345212036242</v>
      </c>
      <c r="I1716" s="7">
        <f t="shared" si="130"/>
        <v>33.36012424866648</v>
      </c>
      <c r="J1716" s="7">
        <f t="shared" si="131"/>
        <v>91.142364279744754</v>
      </c>
      <c r="K1716" s="7">
        <f t="shared" si="132"/>
        <v>22.591797273425758</v>
      </c>
    </row>
    <row r="1717" spans="1:11" ht="12.75" x14ac:dyDescent="0.2">
      <c r="A1717" s="2">
        <v>2013.05</v>
      </c>
      <c r="B1717" s="2">
        <v>1639.84</v>
      </c>
      <c r="C1717" s="7">
        <f>C1715/3+C1718*2/3</f>
        <v>32.88333333333334</v>
      </c>
      <c r="D1717" s="7">
        <f>D1715/3+D1718*2/3</f>
        <v>89.866666666666674</v>
      </c>
      <c r="E1717" s="10">
        <v>232.94499999999999</v>
      </c>
      <c r="F1717" s="11">
        <f t="shared" si="127"/>
        <v>2013.3749999998706</v>
      </c>
      <c r="G1717" s="2">
        <v>1.93</v>
      </c>
      <c r="H1717" s="7">
        <f t="shared" si="129"/>
        <v>1680.4197835540576</v>
      </c>
      <c r="I1717" s="7">
        <f t="shared" si="130"/>
        <v>33.697070374265742</v>
      </c>
      <c r="J1717" s="7">
        <f t="shared" si="131"/>
        <v>92.090523800324831</v>
      </c>
      <c r="K1717" s="7">
        <f t="shared" si="132"/>
        <v>23.407867469090316</v>
      </c>
    </row>
    <row r="1718" spans="1:11" ht="12.75" x14ac:dyDescent="0.2">
      <c r="A1718" s="2">
        <v>2013.06</v>
      </c>
      <c r="B1718" s="2">
        <v>1618.77</v>
      </c>
      <c r="C1718" s="2">
        <v>33.270000000000003</v>
      </c>
      <c r="D1718" s="2">
        <v>90.95</v>
      </c>
      <c r="E1718" s="10">
        <v>233.50399999999999</v>
      </c>
      <c r="F1718" s="11">
        <f t="shared" si="127"/>
        <v>2013.4583333332039</v>
      </c>
      <c r="G1718" s="2">
        <v>2.2999999999999998</v>
      </c>
      <c r="H1718" s="7">
        <f t="shared" si="129"/>
        <v>1654.8572072212894</v>
      </c>
      <c r="I1718" s="7">
        <f t="shared" si="130"/>
        <v>34.011687444326434</v>
      </c>
      <c r="J1718" s="7">
        <f t="shared" si="131"/>
        <v>92.977546530252155</v>
      </c>
      <c r="K1718" s="7">
        <f t="shared" si="132"/>
        <v>22.921463451009011</v>
      </c>
    </row>
    <row r="1719" spans="1:11" ht="12.75" x14ac:dyDescent="0.2">
      <c r="A1719" s="2">
        <v>2013.07</v>
      </c>
      <c r="B1719" s="2">
        <v>1668.68</v>
      </c>
      <c r="C1719" s="7">
        <f>C1718*2/3+C1721/3</f>
        <v>33.646666666666668</v>
      </c>
      <c r="D1719" s="7">
        <f>D1718*2/3+D1721/3</f>
        <v>92.09</v>
      </c>
      <c r="E1719" s="10">
        <v>233.596</v>
      </c>
      <c r="F1719" s="11">
        <f t="shared" si="127"/>
        <v>2013.5416666665371</v>
      </c>
      <c r="G1719" s="2">
        <v>2.58</v>
      </c>
      <c r="H1719" s="7">
        <f t="shared" si="129"/>
        <v>1705.2080021062002</v>
      </c>
      <c r="I1719" s="7">
        <f t="shared" si="130"/>
        <v>34.38320423580312</v>
      </c>
      <c r="J1719" s="7">
        <f t="shared" si="131"/>
        <v>94.105883041661656</v>
      </c>
      <c r="K1719" s="7">
        <f t="shared" si="132"/>
        <v>23.48851661107167</v>
      </c>
    </row>
    <row r="1720" spans="1:11" ht="12.75" x14ac:dyDescent="0.2">
      <c r="A1720" s="2">
        <v>2013.08</v>
      </c>
      <c r="B1720" s="2">
        <v>1670.09</v>
      </c>
      <c r="C1720" s="7">
        <f>C1718/3+C1721*2/3</f>
        <v>34.023333333333333</v>
      </c>
      <c r="D1720" s="7">
        <f>D1718/3+D1721*2/3</f>
        <v>93.23</v>
      </c>
      <c r="E1720" s="10">
        <v>233.87700000000001</v>
      </c>
      <c r="F1720" s="11">
        <f t="shared" si="127"/>
        <v>2013.6249999998704</v>
      </c>
      <c r="G1720" s="2">
        <v>2.74</v>
      </c>
      <c r="H1720" s="7">
        <f t="shared" si="129"/>
        <v>1704.5983523604284</v>
      </c>
      <c r="I1720" s="7">
        <f t="shared" si="130"/>
        <v>34.726342856857798</v>
      </c>
      <c r="J1720" s="7">
        <f t="shared" si="131"/>
        <v>95.156371447384728</v>
      </c>
      <c r="K1720" s="7">
        <f t="shared" si="132"/>
        <v>23.352749595227966</v>
      </c>
    </row>
    <row r="1721" spans="1:11" ht="12.75" x14ac:dyDescent="0.2">
      <c r="A1721" s="2">
        <v>2013.09</v>
      </c>
      <c r="B1721" s="2">
        <v>1687.17</v>
      </c>
      <c r="C1721" s="2">
        <v>34.4</v>
      </c>
      <c r="D1721" s="2">
        <v>94.37</v>
      </c>
      <c r="E1721" s="10">
        <v>234.149</v>
      </c>
      <c r="F1721" s="11">
        <f t="shared" si="127"/>
        <v>2013.7083333332037</v>
      </c>
      <c r="G1721" s="2">
        <v>2.81</v>
      </c>
      <c r="H1721" s="7">
        <f t="shared" si="129"/>
        <v>1720.0308654531941</v>
      </c>
      <c r="I1721" s="7">
        <f t="shared" si="130"/>
        <v>35.070005850975221</v>
      </c>
      <c r="J1721" s="7">
        <f t="shared" si="131"/>
        <v>96.2080363998992</v>
      </c>
      <c r="K1721" s="7">
        <f t="shared" si="132"/>
        <v>23.438394261285296</v>
      </c>
    </row>
    <row r="1722" spans="1:11" ht="12.75" x14ac:dyDescent="0.2">
      <c r="A1722" s="2">
        <v>2013.1</v>
      </c>
      <c r="B1722" s="2">
        <v>1720.03</v>
      </c>
      <c r="C1722" s="7">
        <f>C1721*2/3+C1724/3</f>
        <v>34.596666666666664</v>
      </c>
      <c r="D1722" s="7">
        <f>D1721*2/3+D1724/3</f>
        <v>96.313333333333333</v>
      </c>
      <c r="E1722" s="10">
        <v>233.54599999999999</v>
      </c>
      <c r="F1722" s="11">
        <f t="shared" si="127"/>
        <v>2013.7916666665369</v>
      </c>
      <c r="G1722" s="2">
        <v>2.62</v>
      </c>
      <c r="H1722" s="7">
        <f t="shared" si="129"/>
        <v>1758.0583751594972</v>
      </c>
      <c r="I1722" s="7">
        <f t="shared" si="130"/>
        <v>35.361569034223088</v>
      </c>
      <c r="J1722" s="7">
        <f t="shared" si="131"/>
        <v>98.442737804686573</v>
      </c>
      <c r="K1722" s="7">
        <f t="shared" si="132"/>
        <v>23.830800591163808</v>
      </c>
    </row>
    <row r="1723" spans="1:11" ht="12.75" x14ac:dyDescent="0.2">
      <c r="A1723" s="2">
        <v>2013.11</v>
      </c>
      <c r="B1723" s="2">
        <v>1783.54</v>
      </c>
      <c r="C1723" s="7">
        <f>C1721/3+C1724*2/3</f>
        <v>34.793333333333337</v>
      </c>
      <c r="D1723" s="7">
        <f>D1721/3+D1724*2/3</f>
        <v>98.256666666666661</v>
      </c>
      <c r="E1723" s="10">
        <v>233.06899999999999</v>
      </c>
      <c r="F1723" s="11">
        <f t="shared" si="127"/>
        <v>2013.8749999998702</v>
      </c>
      <c r="G1723" s="2">
        <v>2.72</v>
      </c>
      <c r="H1723" s="7">
        <f t="shared" si="129"/>
        <v>1826.7034295852297</v>
      </c>
      <c r="I1723" s="7">
        <f t="shared" si="130"/>
        <v>35.635366365039253</v>
      </c>
      <c r="J1723" s="7">
        <f t="shared" si="131"/>
        <v>100.63457504716055</v>
      </c>
      <c r="K1723" s="7">
        <f t="shared" si="132"/>
        <v>24.638026695484808</v>
      </c>
    </row>
    <row r="1724" spans="1:11" ht="12.75" x14ac:dyDescent="0.2">
      <c r="A1724" s="2">
        <v>2013.12</v>
      </c>
      <c r="B1724" s="2">
        <v>1807.78</v>
      </c>
      <c r="C1724" s="2">
        <v>34.99</v>
      </c>
      <c r="D1724" s="2">
        <v>100.2</v>
      </c>
      <c r="E1724" s="2">
        <v>233.04900000000001</v>
      </c>
      <c r="F1724" s="11">
        <f t="shared" si="127"/>
        <v>2013.9583333332034</v>
      </c>
      <c r="G1724" s="2">
        <v>2.9</v>
      </c>
      <c r="H1724" s="7">
        <f t="shared" si="129"/>
        <v>1851.6889577299189</v>
      </c>
      <c r="I1724" s="7">
        <f t="shared" si="130"/>
        <v>35.839868032044755</v>
      </c>
      <c r="J1724" s="7">
        <f t="shared" si="131"/>
        <v>102.63374612206016</v>
      </c>
      <c r="K1724" s="7">
        <f t="shared" si="132"/>
        <v>24.857801952868197</v>
      </c>
    </row>
    <row r="1725" spans="1:11" ht="12.75" x14ac:dyDescent="0.2">
      <c r="A1725" s="2">
        <v>2014.01</v>
      </c>
      <c r="B1725" s="2">
        <v>1822.36</v>
      </c>
      <c r="C1725" s="7">
        <f>C1724*2/3+C1727/3</f>
        <v>35.403333333333336</v>
      </c>
      <c r="D1725" s="7">
        <f>D1724*2/3+D1727/3</f>
        <v>100.41666666666666</v>
      </c>
      <c r="E1725" s="2">
        <v>233.916</v>
      </c>
      <c r="F1725" s="11">
        <f t="shared" si="127"/>
        <v>2014.0416666665367</v>
      </c>
      <c r="G1725" s="2">
        <v>2.86</v>
      </c>
      <c r="H1725" s="7">
        <f t="shared" si="129"/>
        <v>1859.7045282067063</v>
      </c>
      <c r="I1725" s="7">
        <f t="shared" si="130"/>
        <v>36.128832565251336</v>
      </c>
      <c r="J1725" s="7">
        <f t="shared" si="131"/>
        <v>102.47444506432505</v>
      </c>
      <c r="K1725" s="7">
        <f t="shared" ref="K1725:K1743" si="133">H1725/AVERAGE(J1605:J1724)</f>
        <v>24.855560014215193</v>
      </c>
    </row>
    <row r="1726" spans="1:11" ht="12.75" x14ac:dyDescent="0.2">
      <c r="A1726" s="2">
        <v>2014.02</v>
      </c>
      <c r="B1726" s="2">
        <v>1817.04</v>
      </c>
      <c r="C1726" s="7">
        <f>C1724/3+C1727*2/3</f>
        <v>35.816666666666663</v>
      </c>
      <c r="D1726" s="7">
        <f>D1724/3+D1727*2/3</f>
        <v>100.63333333333333</v>
      </c>
      <c r="E1726" s="2">
        <v>234.78100000000001</v>
      </c>
      <c r="F1726" s="11">
        <f t="shared" si="127"/>
        <v>2014.1249999998699</v>
      </c>
      <c r="G1726" s="2">
        <v>2.71</v>
      </c>
      <c r="H1726" s="7">
        <f t="shared" si="129"/>
        <v>1847.4438301225393</v>
      </c>
      <c r="I1726" s="7">
        <f t="shared" si="130"/>
        <v>36.415973148025884</v>
      </c>
      <c r="J1726" s="7">
        <f t="shared" si="131"/>
        <v>102.31719212088426</v>
      </c>
      <c r="K1726" s="7">
        <f t="shared" si="133"/>
        <v>24.586942551906912</v>
      </c>
    </row>
    <row r="1727" spans="1:11" ht="12.75" x14ac:dyDescent="0.2">
      <c r="A1727" s="2">
        <v>2014.03</v>
      </c>
      <c r="B1727" s="2">
        <v>1863.52</v>
      </c>
      <c r="C1727" s="2">
        <v>36.229999999999997</v>
      </c>
      <c r="D1727" s="2">
        <v>100.85</v>
      </c>
      <c r="E1727" s="2">
        <v>236.29300000000001</v>
      </c>
      <c r="F1727" s="11">
        <f t="shared" si="127"/>
        <v>2014.2083333332032</v>
      </c>
      <c r="G1727" s="2">
        <v>2.72</v>
      </c>
      <c r="H1727" s="7">
        <f t="shared" si="129"/>
        <v>1882.5776787293739</v>
      </c>
      <c r="I1727" s="7">
        <f t="shared" si="130"/>
        <v>36.600513705441969</v>
      </c>
      <c r="J1727" s="7">
        <f t="shared" si="131"/>
        <v>101.88136370946238</v>
      </c>
      <c r="K1727" s="7">
        <f t="shared" si="133"/>
        <v>24.952008173876234</v>
      </c>
    </row>
    <row r="1728" spans="1:11" ht="12.75" x14ac:dyDescent="0.2">
      <c r="A1728" s="2">
        <v>2014.04</v>
      </c>
      <c r="B1728" s="2">
        <v>1864.26</v>
      </c>
      <c r="C1728" s="7">
        <f>C1727*2/3+C1730/3</f>
        <v>36.61333333333333</v>
      </c>
      <c r="D1728" s="7">
        <f>D1727*2/3+D1730/3</f>
        <v>101.60666666666667</v>
      </c>
      <c r="E1728" s="2">
        <v>237.072</v>
      </c>
      <c r="F1728" s="11">
        <f t="shared" si="127"/>
        <v>2014.2916666665365</v>
      </c>
      <c r="G1728" s="2">
        <v>2.71</v>
      </c>
      <c r="H1728" s="7">
        <f t="shared" si="129"/>
        <v>1877.1367874316661</v>
      </c>
      <c r="I1728" s="7">
        <f t="shared" si="130"/>
        <v>36.866228375064672</v>
      </c>
      <c r="J1728" s="7">
        <f t="shared" si="131"/>
        <v>102.30848264099794</v>
      </c>
      <c r="K1728" s="7">
        <f t="shared" si="133"/>
        <v>24.782327531126946</v>
      </c>
    </row>
    <row r="1729" spans="1:11" ht="12.75" x14ac:dyDescent="0.2">
      <c r="A1729" s="2">
        <v>2014.05</v>
      </c>
      <c r="B1729" s="2">
        <v>1889.77</v>
      </c>
      <c r="C1729" s="7">
        <f>C1727/3+C1730*2/3</f>
        <v>36.99666666666667</v>
      </c>
      <c r="D1729" s="7">
        <f>D1727/3+D1730*2/3</f>
        <v>102.36333333333334</v>
      </c>
      <c r="E1729" s="2">
        <v>237.9</v>
      </c>
      <c r="F1729" s="11">
        <f t="shared" si="127"/>
        <v>2014.3749999998697</v>
      </c>
      <c r="G1729" s="2">
        <v>2.56</v>
      </c>
      <c r="H1729" s="7">
        <f t="shared" si="129"/>
        <v>1896.2003018705334</v>
      </c>
      <c r="I1729" s="7">
        <f t="shared" si="130"/>
        <v>37.122554861986821</v>
      </c>
      <c r="J1729" s="7">
        <f t="shared" si="131"/>
        <v>102.71164404511698</v>
      </c>
      <c r="K1729" s="7">
        <f t="shared" si="133"/>
        <v>24.939276177117748</v>
      </c>
    </row>
    <row r="1730" spans="1:11" ht="12.75" x14ac:dyDescent="0.2">
      <c r="A1730" s="2">
        <v>2014.06</v>
      </c>
      <c r="B1730" s="2">
        <v>1947.09</v>
      </c>
      <c r="C1730" s="2">
        <v>37.380000000000003</v>
      </c>
      <c r="D1730" s="2">
        <v>103.12</v>
      </c>
      <c r="E1730" s="2">
        <v>238.34299999999999</v>
      </c>
      <c r="F1730" s="11">
        <f t="shared" si="127"/>
        <v>2014.458333333203</v>
      </c>
      <c r="G1730" s="2">
        <v>2.6</v>
      </c>
      <c r="H1730" s="7">
        <f t="shared" si="129"/>
        <v>1950.0840400389352</v>
      </c>
      <c r="I1730" s="7">
        <f t="shared" si="130"/>
        <v>37.437479221122494</v>
      </c>
      <c r="J1730" s="7">
        <f t="shared" si="131"/>
        <v>103.27856761054446</v>
      </c>
      <c r="K1730" s="7">
        <f t="shared" si="133"/>
        <v>25.553926180856188</v>
      </c>
    </row>
    <row r="1731" spans="1:11" ht="12.75" x14ac:dyDescent="0.2">
      <c r="A1731" s="2">
        <v>2014.07</v>
      </c>
      <c r="B1731" s="2">
        <v>1973.1</v>
      </c>
      <c r="C1731" s="7">
        <f>C1730*2/3+C1733/3</f>
        <v>37.75</v>
      </c>
      <c r="D1731" s="7">
        <f>D1730*2/3+D1733/3</f>
        <v>104.06666666666666</v>
      </c>
      <c r="E1731" s="2">
        <v>238.25</v>
      </c>
      <c r="F1731" s="11">
        <f t="shared" si="127"/>
        <v>2014.5416666665362</v>
      </c>
      <c r="G1731" s="2">
        <v>2.54</v>
      </c>
      <c r="H1731" s="7">
        <f t="shared" si="129"/>
        <v>1976.9054121720878</v>
      </c>
      <c r="I1731" s="7">
        <f t="shared" si="130"/>
        <v>37.822806400839447</v>
      </c>
      <c r="J1731" s="7">
        <f t="shared" si="131"/>
        <v>104.26737446659668</v>
      </c>
      <c r="K1731" s="7">
        <f t="shared" si="133"/>
        <v>25.813437721936602</v>
      </c>
    </row>
    <row r="1732" spans="1:11" ht="12.75" x14ac:dyDescent="0.2">
      <c r="A1732" s="2">
        <v>2014.08</v>
      </c>
      <c r="B1732" s="2">
        <v>1961.53</v>
      </c>
      <c r="C1732" s="7">
        <f>C1730/3+C1733*2/3</f>
        <v>38.120000000000005</v>
      </c>
      <c r="D1732" s="7">
        <f>D1730/3+D1733*2/3</f>
        <v>105.01333333333334</v>
      </c>
      <c r="E1732" s="2">
        <v>237.852</v>
      </c>
      <c r="F1732" s="11">
        <f t="shared" si="127"/>
        <v>2014.6249999998695</v>
      </c>
      <c r="G1732" s="2">
        <v>2.42</v>
      </c>
      <c r="H1732" s="7">
        <f t="shared" si="129"/>
        <v>1968.6016747178915</v>
      </c>
      <c r="I1732" s="7">
        <f t="shared" si="130"/>
        <v>38.257429578056943</v>
      </c>
      <c r="J1732" s="7">
        <f t="shared" si="131"/>
        <v>105.39192562321666</v>
      </c>
      <c r="K1732" s="7">
        <f t="shared" si="133"/>
        <v>25.613544488606184</v>
      </c>
    </row>
    <row r="1733" spans="1:11" ht="12.75" x14ac:dyDescent="0.2">
      <c r="A1733" s="2">
        <v>2014.09</v>
      </c>
      <c r="B1733" s="2">
        <v>1993.23</v>
      </c>
      <c r="C1733" s="2">
        <v>38.49</v>
      </c>
      <c r="D1733" s="2">
        <v>105.96</v>
      </c>
      <c r="E1733" s="2">
        <v>238.03100000000001</v>
      </c>
      <c r="F1733" s="11">
        <f t="shared" si="127"/>
        <v>2014.7083333332027</v>
      </c>
      <c r="G1733" s="2">
        <v>2.5299999999999998</v>
      </c>
      <c r="H1733" s="7">
        <f t="shared" si="129"/>
        <v>1998.9116404375895</v>
      </c>
      <c r="I1733" s="7">
        <f t="shared" si="130"/>
        <v>38.599714553986665</v>
      </c>
      <c r="J1733" s="7">
        <f t="shared" si="131"/>
        <v>106.26203570123216</v>
      </c>
      <c r="K1733" s="7">
        <f t="shared" si="133"/>
        <v>25.914342044548157</v>
      </c>
    </row>
    <row r="1734" spans="1:11" ht="12.75" x14ac:dyDescent="0.2">
      <c r="A1734" s="2">
        <v>2014.1</v>
      </c>
      <c r="B1734" s="2">
        <v>1937.27</v>
      </c>
      <c r="C1734" s="7">
        <f>C1733*2/3+C1736/3</f>
        <v>38.806666666666665</v>
      </c>
      <c r="D1734" s="7">
        <f>D1733*2/3+D1736/3</f>
        <v>104.74333333333334</v>
      </c>
      <c r="E1734" s="2">
        <v>237.43299999999999</v>
      </c>
      <c r="F1734" s="11">
        <f t="shared" si="127"/>
        <v>2014.791666666536</v>
      </c>
      <c r="G1734" s="2">
        <v>2.2999999999999998</v>
      </c>
      <c r="H1734" s="7">
        <f t="shared" si="129"/>
        <v>1947.6852546402563</v>
      </c>
      <c r="I1734" s="7">
        <f t="shared" si="130"/>
        <v>39.01530114460359</v>
      </c>
      <c r="J1734" s="7">
        <f t="shared" si="131"/>
        <v>105.30646004697465</v>
      </c>
      <c r="K1734" s="7">
        <f t="shared" si="133"/>
        <v>25.158787223322932</v>
      </c>
    </row>
    <row r="1735" spans="1:11" ht="12.75" x14ac:dyDescent="0.2">
      <c r="A1735" s="2">
        <v>2014.11</v>
      </c>
      <c r="B1735" s="2">
        <v>2044.57</v>
      </c>
      <c r="C1735" s="7">
        <f>C1733/3+C1736*2/3</f>
        <v>39.123333333333335</v>
      </c>
      <c r="D1735" s="7">
        <f>D1733/3+D1736*2/3</f>
        <v>103.52666666666667</v>
      </c>
      <c r="E1735" s="2">
        <v>236.15100000000001</v>
      </c>
      <c r="F1735" s="11">
        <f t="shared" si="127"/>
        <v>2014.8749999998693</v>
      </c>
      <c r="G1735" s="2">
        <v>2.33</v>
      </c>
      <c r="H1735" s="7">
        <f t="shared" si="129"/>
        <v>2066.7212182671251</v>
      </c>
      <c r="I1735" s="7">
        <f t="shared" si="130"/>
        <v>39.547202164434331</v>
      </c>
      <c r="J1735" s="7">
        <f t="shared" si="131"/>
        <v>104.64829213793998</v>
      </c>
      <c r="K1735" s="7">
        <f t="shared" si="133"/>
        <v>26.602643476096834</v>
      </c>
    </row>
    <row r="1736" spans="1:11" ht="12.75" x14ac:dyDescent="0.2">
      <c r="A1736" s="2">
        <v>2014.12</v>
      </c>
      <c r="B1736" s="2">
        <v>2054.27</v>
      </c>
      <c r="C1736" s="2">
        <v>39.44</v>
      </c>
      <c r="D1736" s="2">
        <v>102.31</v>
      </c>
      <c r="E1736" s="2">
        <v>234.81200000000001</v>
      </c>
      <c r="F1736" s="11">
        <f t="shared" si="127"/>
        <v>2014.9583333332025</v>
      </c>
      <c r="G1736" s="2">
        <v>2.21</v>
      </c>
      <c r="H1736" s="7">
        <f t="shared" si="129"/>
        <v>2088.367564540994</v>
      </c>
      <c r="I1736" s="7">
        <f t="shared" si="130"/>
        <v>40.094640307991064</v>
      </c>
      <c r="J1736" s="7">
        <f t="shared" si="131"/>
        <v>104.00818077866548</v>
      </c>
      <c r="K1736" s="7">
        <f t="shared" si="133"/>
        <v>26.789896722990672</v>
      </c>
    </row>
    <row r="1737" spans="1:11" ht="12.75" x14ac:dyDescent="0.2">
      <c r="A1737" s="2">
        <v>2015.01</v>
      </c>
      <c r="B1737" s="2">
        <v>2028.18</v>
      </c>
      <c r="C1737" s="7">
        <f>C1736*2/3+C1739/3</f>
        <v>39.896666666666668</v>
      </c>
      <c r="D1737" s="2"/>
      <c r="E1737" s="2">
        <v>233.70699999999999</v>
      </c>
      <c r="F1737" s="11">
        <f t="shared" si="127"/>
        <v>2015.0416666665358</v>
      </c>
      <c r="G1737" s="2">
        <v>1.88</v>
      </c>
      <c r="H1737" s="7">
        <f t="shared" si="129"/>
        <v>2071.5932073493732</v>
      </c>
      <c r="I1737" s="7">
        <f t="shared" si="130"/>
        <v>40.750655100902691</v>
      </c>
      <c r="J1737" s="7"/>
      <c r="K1737" s="7">
        <f t="shared" si="133"/>
        <v>26.48816732790463</v>
      </c>
    </row>
    <row r="1738" spans="1:11" ht="12.75" x14ac:dyDescent="0.2">
      <c r="A1738" s="2">
        <v>2015.02</v>
      </c>
      <c r="B1738" s="2">
        <v>2082.1999999999998</v>
      </c>
      <c r="C1738" s="7">
        <f>C1736/3+C1739*2/3</f>
        <v>40.353333333333332</v>
      </c>
      <c r="D1738" s="2"/>
      <c r="E1738" s="2">
        <v>234.72200000000001</v>
      </c>
      <c r="F1738" s="11">
        <f t="shared" si="127"/>
        <v>2015.124999999869</v>
      </c>
      <c r="G1738" s="2">
        <v>1.98</v>
      </c>
      <c r="H1738" s="7">
        <f t="shared" ref="H1738:H1743" si="134">B1738*$E$1743/E1738</f>
        <v>2117.5727920689151</v>
      </c>
      <c r="I1738" s="7">
        <f>C1738*$E$1743/E1738</f>
        <v>41.038863094781625</v>
      </c>
      <c r="J1738" s="7"/>
      <c r="K1738" s="7">
        <f t="shared" si="133"/>
        <v>27.063925594315776</v>
      </c>
    </row>
    <row r="1739" spans="1:11" ht="12.75" x14ac:dyDescent="0.2">
      <c r="A1739" s="2">
        <v>2015.03</v>
      </c>
      <c r="B1739" s="2">
        <v>2079.9899999999998</v>
      </c>
      <c r="C1739" s="2">
        <v>40.81</v>
      </c>
      <c r="D1739" s="2"/>
      <c r="E1739" s="2">
        <v>236.119</v>
      </c>
      <c r="F1739" s="11">
        <f t="shared" si="127"/>
        <v>2015.2083333332023</v>
      </c>
      <c r="G1739" s="2">
        <v>2.04</v>
      </c>
      <c r="H1739" s="7">
        <f t="shared" si="134"/>
        <v>2102.8099090077458</v>
      </c>
      <c r="I1739" s="7">
        <f>C1739*$E$1743/E1739</f>
        <v>41.257733155739267</v>
      </c>
      <c r="J1739" s="7"/>
      <c r="K1739" s="7">
        <f t="shared" si="133"/>
        <v>26.863884709932691</v>
      </c>
    </row>
    <row r="1740" spans="1:11" ht="12.75" x14ac:dyDescent="0.2">
      <c r="A1740" s="2">
        <v>2015.04</v>
      </c>
      <c r="B1740" s="2">
        <v>2094.86</v>
      </c>
      <c r="C1740" s="7">
        <f>C1739*2/3+C1742/3</f>
        <v>41.120000000000005</v>
      </c>
      <c r="D1740" s="2"/>
      <c r="E1740" s="13">
        <v>236.59899999999999</v>
      </c>
      <c r="F1740" s="11">
        <f t="shared" si="127"/>
        <v>2015.2916666665355</v>
      </c>
      <c r="G1740" s="2">
        <v>1.94</v>
      </c>
      <c r="H1740" s="7">
        <f t="shared" si="134"/>
        <v>2113.5464780916232</v>
      </c>
      <c r="I1740" s="7">
        <f>C1740*$E$1743/E1740</f>
        <v>41.486796816554588</v>
      </c>
      <c r="J1740" s="7"/>
      <c r="K1740" s="7">
        <f t="shared" si="133"/>
        <v>26.989888672679015</v>
      </c>
    </row>
    <row r="1741" spans="1:11" ht="12.75" x14ac:dyDescent="0.2">
      <c r="A1741" s="2">
        <v>2015.05</v>
      </c>
      <c r="B1741" s="2">
        <v>2111.94</v>
      </c>
      <c r="C1741" s="7">
        <f>C1739/3+C1742*2/3</f>
        <v>41.43</v>
      </c>
      <c r="D1741" s="2"/>
      <c r="E1741" s="13">
        <v>237.80500000000001</v>
      </c>
      <c r="F1741" s="11">
        <f t="shared" si="127"/>
        <v>2015.3749999998688</v>
      </c>
      <c r="G1741" s="2">
        <v>2.2000000000000002</v>
      </c>
      <c r="H1741" s="7">
        <f t="shared" si="134"/>
        <v>2119.9728408990559</v>
      </c>
      <c r="I1741" s="7">
        <f>C1741*$E$1743/E1741</f>
        <v>41.587580517651006</v>
      </c>
      <c r="J1741" s="7"/>
      <c r="K1741" s="7">
        <f t="shared" si="133"/>
        <v>27.062797202085473</v>
      </c>
    </row>
    <row r="1742" spans="1:11" ht="12.75" x14ac:dyDescent="0.2">
      <c r="A1742" s="2">
        <v>2015.06</v>
      </c>
      <c r="B1742" s="2">
        <v>2099.29</v>
      </c>
      <c r="C1742" s="2">
        <v>41.74</v>
      </c>
      <c r="D1742" s="2"/>
      <c r="E1742" s="13">
        <f>1.5*E1741-0.5*E1740</f>
        <v>238.40799999999999</v>
      </c>
      <c r="F1742" s="11">
        <f t="shared" si="127"/>
        <v>2015.4583333332021</v>
      </c>
      <c r="G1742" s="2">
        <v>2.36</v>
      </c>
      <c r="H1742" s="7">
        <f t="shared" si="134"/>
        <v>2101.9448435245458</v>
      </c>
      <c r="I1742" s="7">
        <f>C1742*$E$1743/E1742</f>
        <v>41.792786022281135</v>
      </c>
      <c r="J1742" s="7"/>
      <c r="K1742" s="7">
        <f t="shared" si="133"/>
        <v>26.827363512618316</v>
      </c>
    </row>
    <row r="1743" spans="1:11" ht="12.75" x14ac:dyDescent="0.2">
      <c r="A1743" s="2">
        <v>2015.07</v>
      </c>
      <c r="B1743" s="2">
        <v>2051.31</v>
      </c>
      <c r="C1743" s="2"/>
      <c r="D1743" s="2"/>
      <c r="E1743" s="13">
        <f>1.5*E1742-0.5*E1741</f>
        <v>238.70949999999996</v>
      </c>
      <c r="F1743" s="11">
        <f t="shared" si="127"/>
        <v>2015.5416666665353</v>
      </c>
      <c r="G1743" s="2">
        <v>2.2999999999999998</v>
      </c>
      <c r="H1743" s="7">
        <f t="shared" si="134"/>
        <v>2051.31</v>
      </c>
      <c r="I1743" s="7"/>
      <c r="J1743" s="7"/>
      <c r="K1743" s="7">
        <f t="shared" si="133"/>
        <v>26.179378362072224</v>
      </c>
    </row>
    <row r="1744" spans="1:11" ht="12.75" x14ac:dyDescent="0.2">
      <c r="A1744" s="2"/>
      <c r="B1744" s="2" t="s">
        <v>28</v>
      </c>
      <c r="C1744" s="2"/>
      <c r="D1744" s="2"/>
      <c r="E1744" s="2" t="s">
        <v>26</v>
      </c>
      <c r="F1744" s="2"/>
      <c r="G1744" s="2" t="s">
        <v>27</v>
      </c>
      <c r="H1744" s="7"/>
      <c r="I1744" s="7"/>
      <c r="J1744" s="7"/>
      <c r="K1744" s="2"/>
    </row>
    <row r="1745" spans="1:11" ht="12.75" x14ac:dyDescent="0.2">
      <c r="A1745" s="2"/>
      <c r="B1745" s="2"/>
      <c r="C1745" s="2"/>
      <c r="D1745" s="2"/>
      <c r="E1745" s="2"/>
      <c r="F1745" s="2"/>
      <c r="G1745" s="2"/>
      <c r="H1745" s="7"/>
      <c r="I1745" s="7"/>
      <c r="J1745" s="7"/>
      <c r="K1745" s="2"/>
    </row>
    <row r="1746" spans="1:11" ht="12.75" x14ac:dyDescent="0.2">
      <c r="A1746" s="2"/>
      <c r="B1746" s="2"/>
      <c r="C1746" s="2"/>
      <c r="D1746" s="2"/>
      <c r="E1746" s="2"/>
      <c r="F1746" s="2"/>
      <c r="G1746" s="2"/>
      <c r="H1746" s="7"/>
      <c r="I1746" s="7"/>
      <c r="J1746" s="7"/>
      <c r="K1746" s="2"/>
    </row>
    <row r="1747" spans="1:11" ht="12.75" x14ac:dyDescent="0.2">
      <c r="A1747" s="2"/>
      <c r="B1747" s="2"/>
      <c r="C1747" s="2"/>
      <c r="D1747" s="2"/>
      <c r="E1747" s="2"/>
      <c r="F1747" s="2"/>
      <c r="G1747" s="2"/>
      <c r="H1747" s="7"/>
      <c r="I1747" s="7"/>
      <c r="J1747" s="7"/>
      <c r="K1747" s="2"/>
    </row>
    <row r="1748" spans="1:11" ht="12.75" x14ac:dyDescent="0.2">
      <c r="A1748" s="2"/>
      <c r="B1748" s="2"/>
      <c r="C1748" s="2"/>
      <c r="D1748" s="2"/>
      <c r="E1748" s="2"/>
      <c r="F1748" s="2"/>
      <c r="G1748" s="2"/>
      <c r="H1748" s="7"/>
      <c r="I1748" s="7"/>
      <c r="J1748" s="7"/>
      <c r="K1748" s="2"/>
    </row>
    <row r="1749" spans="1:11" ht="12.75" x14ac:dyDescent="0.2">
      <c r="A1749" s="2"/>
      <c r="B1749" s="2"/>
      <c r="C1749" s="2"/>
      <c r="D1749" s="2"/>
      <c r="E1749" s="2"/>
      <c r="F1749" s="2"/>
      <c r="G1749" s="2"/>
      <c r="H1749" s="7"/>
      <c r="I1749" s="7"/>
      <c r="J1749" s="7"/>
      <c r="K1749" s="2"/>
    </row>
    <row r="1750" spans="1:11" ht="12.75" x14ac:dyDescent="0.2">
      <c r="A1750" s="2"/>
      <c r="B1750" s="2"/>
      <c r="C1750" s="2"/>
      <c r="D1750" s="2"/>
      <c r="E1750" s="2"/>
      <c r="F1750" s="2"/>
      <c r="G1750" s="2"/>
      <c r="H1750" s="7"/>
      <c r="I1750" s="7"/>
      <c r="J1750" s="7"/>
      <c r="K1750" s="2"/>
    </row>
    <row r="1751" spans="1:11" ht="12.75" x14ac:dyDescent="0.2">
      <c r="A1751" s="2"/>
      <c r="B1751" s="2"/>
      <c r="C1751" s="2"/>
      <c r="D1751" s="2"/>
      <c r="E1751" s="2"/>
      <c r="F1751" s="2"/>
      <c r="G1751" s="2"/>
      <c r="H1751" s="7"/>
      <c r="I1751" s="7"/>
      <c r="J1751" s="7"/>
      <c r="K1751" s="2"/>
    </row>
    <row r="1752" spans="1:11" ht="12.75" x14ac:dyDescent="0.2">
      <c r="A1752" s="2"/>
      <c r="B1752" s="2"/>
      <c r="C1752" s="2"/>
      <c r="D1752" s="2"/>
      <c r="E1752" s="2"/>
      <c r="F1752" s="2"/>
      <c r="G1752" s="2"/>
      <c r="H1752" s="7"/>
      <c r="I1752" s="7"/>
      <c r="J1752" s="7"/>
      <c r="K1752" s="2"/>
    </row>
    <row r="1753" spans="1:11" ht="12.75" x14ac:dyDescent="0.2">
      <c r="A1753" s="2"/>
      <c r="B1753" s="2"/>
      <c r="C1753" s="2"/>
      <c r="D1753" s="2"/>
      <c r="E1753" s="2"/>
      <c r="F1753" s="2"/>
      <c r="G1753" s="2"/>
      <c r="H1753" s="7"/>
      <c r="I1753" s="7"/>
      <c r="J1753" s="7"/>
      <c r="K1753" s="2"/>
    </row>
    <row r="1754" spans="1:11" ht="12.75" x14ac:dyDescent="0.2">
      <c r="A1754" s="2"/>
      <c r="B1754" s="2"/>
      <c r="C1754" s="2"/>
      <c r="D1754" s="2"/>
      <c r="E1754" s="2"/>
      <c r="F1754" s="2"/>
      <c r="G1754" s="2"/>
      <c r="H1754" s="7"/>
      <c r="I1754" s="7"/>
      <c r="J1754" s="7"/>
      <c r="K1754" s="2"/>
    </row>
    <row r="1755" spans="1:11" ht="12.75" x14ac:dyDescent="0.2">
      <c r="A1755" s="2"/>
      <c r="B1755" s="2"/>
      <c r="C1755" s="2"/>
      <c r="D1755" s="2"/>
      <c r="E1755" s="2"/>
      <c r="F1755" s="2"/>
      <c r="G1755" s="2"/>
      <c r="H1755" s="7"/>
      <c r="I1755" s="7"/>
      <c r="J1755" s="7"/>
      <c r="K1755" s="2"/>
    </row>
    <row r="1756" spans="1:11" ht="12.75" x14ac:dyDescent="0.2">
      <c r="A1756" s="2"/>
      <c r="B1756" s="2"/>
      <c r="C1756" s="2"/>
      <c r="D1756" s="2"/>
      <c r="E1756" s="2"/>
      <c r="F1756" s="2"/>
      <c r="G1756" s="2"/>
      <c r="H1756" s="7"/>
      <c r="I1756" s="7"/>
      <c r="J1756" s="7"/>
      <c r="K1756" s="2"/>
    </row>
    <row r="1757" spans="1:11" ht="12.75" x14ac:dyDescent="0.2">
      <c r="A1757" s="2"/>
      <c r="B1757" s="2"/>
      <c r="C1757" s="2"/>
      <c r="D1757" s="2"/>
      <c r="E1757" s="2"/>
      <c r="F1757" s="2"/>
      <c r="G1757" s="2"/>
      <c r="H1757" s="7"/>
      <c r="I1757" s="7"/>
      <c r="J1757" s="7"/>
      <c r="K1757" s="2"/>
    </row>
    <row r="1758" spans="1:11" ht="12.75" x14ac:dyDescent="0.2">
      <c r="A1758" s="2"/>
      <c r="B1758" s="2"/>
      <c r="C1758" s="2"/>
      <c r="D1758" s="2"/>
      <c r="E1758" s="2"/>
      <c r="F1758" s="2"/>
      <c r="G1758" s="2"/>
      <c r="H1758" s="7"/>
      <c r="I1758" s="7"/>
      <c r="J1758" s="7"/>
      <c r="K1758" s="2"/>
    </row>
    <row r="1759" spans="1:11" ht="12.75" x14ac:dyDescent="0.2">
      <c r="A1759" s="2"/>
      <c r="B1759" s="2"/>
      <c r="C1759" s="2"/>
      <c r="D1759" s="2"/>
      <c r="E1759" s="2"/>
      <c r="F1759" s="2"/>
      <c r="G1759" s="2"/>
      <c r="H1759" s="7"/>
      <c r="I1759" s="7"/>
      <c r="J1759" s="7"/>
      <c r="K1759" s="2"/>
    </row>
    <row r="1760" spans="1:11" ht="12.75" x14ac:dyDescent="0.2">
      <c r="A1760" s="2"/>
      <c r="B1760" s="2"/>
      <c r="C1760" s="2"/>
      <c r="D1760" s="2"/>
      <c r="E1760" s="2"/>
      <c r="F1760" s="2"/>
      <c r="G1760" s="2"/>
      <c r="H1760" s="7"/>
      <c r="I1760" s="7"/>
      <c r="J1760" s="7"/>
      <c r="K1760" s="2"/>
    </row>
    <row r="1761" spans="1:11" ht="12.75" x14ac:dyDescent="0.2">
      <c r="A1761" s="2"/>
      <c r="B1761" s="2"/>
      <c r="C1761" s="2"/>
      <c r="D1761" s="2"/>
      <c r="E1761" s="2"/>
      <c r="F1761" s="2"/>
      <c r="G1761" s="2"/>
      <c r="H1761" s="7"/>
      <c r="I1761" s="7"/>
      <c r="J1761" s="7"/>
      <c r="K1761" s="2"/>
    </row>
    <row r="1762" spans="1:11" ht="12.75" x14ac:dyDescent="0.2">
      <c r="A1762" s="2"/>
      <c r="B1762" s="2"/>
      <c r="C1762" s="2"/>
      <c r="D1762" s="2"/>
      <c r="E1762" s="2"/>
      <c r="F1762" s="2"/>
      <c r="G1762" s="2"/>
      <c r="H1762" s="7"/>
      <c r="I1762" s="7"/>
      <c r="J1762" s="7"/>
      <c r="K1762" s="2"/>
    </row>
    <row r="1763" spans="1:11" ht="12.75" x14ac:dyDescent="0.2">
      <c r="A1763" s="2"/>
      <c r="B1763" s="2"/>
      <c r="C1763" s="2"/>
      <c r="D1763" s="2"/>
      <c r="E1763" s="2"/>
      <c r="F1763" s="2"/>
      <c r="G1763" s="2"/>
      <c r="H1763" s="7"/>
      <c r="I1763" s="7"/>
      <c r="J1763" s="7"/>
      <c r="K1763" s="2"/>
    </row>
    <row r="1764" spans="1:11" ht="12.75" x14ac:dyDescent="0.2">
      <c r="A1764" s="2"/>
      <c r="B1764" s="2"/>
      <c r="C1764" s="2"/>
      <c r="D1764" s="2"/>
      <c r="E1764" s="2"/>
      <c r="F1764" s="2"/>
      <c r="G1764" s="2"/>
      <c r="H1764" s="7"/>
      <c r="I1764" s="7"/>
      <c r="J1764" s="7"/>
      <c r="K1764" s="2"/>
    </row>
    <row r="1765" spans="1:11" ht="12.75" x14ac:dyDescent="0.2">
      <c r="A1765" s="2"/>
      <c r="B1765" s="2"/>
      <c r="C1765" s="2"/>
      <c r="D1765" s="2"/>
      <c r="E1765" s="2"/>
      <c r="F1765" s="2"/>
      <c r="G1765" s="2"/>
      <c r="H1765" s="7"/>
      <c r="I1765" s="7"/>
      <c r="J1765" s="7"/>
      <c r="K1765" s="2"/>
    </row>
    <row r="1766" spans="1:11" ht="12.75" x14ac:dyDescent="0.2">
      <c r="A1766" s="2"/>
      <c r="B1766" s="2"/>
      <c r="C1766" s="2"/>
      <c r="D1766" s="2"/>
      <c r="E1766" s="2"/>
      <c r="F1766" s="2"/>
      <c r="G1766" s="2"/>
      <c r="H1766" s="7"/>
      <c r="I1766" s="7"/>
      <c r="J1766" s="7"/>
      <c r="K1766" s="2"/>
    </row>
    <row r="1767" spans="1:11" ht="12.75" x14ac:dyDescent="0.2">
      <c r="A1767" s="2"/>
      <c r="B1767" s="2"/>
      <c r="C1767" s="2"/>
      <c r="D1767" s="2"/>
      <c r="E1767" s="2"/>
      <c r="F1767" s="2"/>
      <c r="G1767" s="2"/>
      <c r="H1767" s="7"/>
      <c r="I1767" s="7"/>
      <c r="J1767" s="7"/>
      <c r="K1767" s="2"/>
    </row>
    <row r="1768" spans="1:11" ht="12.75" x14ac:dyDescent="0.2">
      <c r="A1768" s="2"/>
      <c r="B1768" s="2"/>
      <c r="C1768" s="2"/>
      <c r="D1768" s="2"/>
      <c r="E1768" s="2"/>
      <c r="F1768" s="2"/>
      <c r="G1768" s="2"/>
      <c r="H1768" s="7"/>
      <c r="I1768" s="7"/>
      <c r="J1768" s="7"/>
      <c r="K1768" s="2"/>
    </row>
    <row r="1769" spans="1:11" ht="12.75" x14ac:dyDescent="0.2">
      <c r="A1769" s="2"/>
      <c r="B1769" s="2"/>
      <c r="C1769" s="2"/>
      <c r="D1769" s="2"/>
      <c r="E1769" s="2"/>
      <c r="F1769" s="2"/>
      <c r="G1769" s="2"/>
      <c r="H1769" s="7"/>
      <c r="I1769" s="7"/>
      <c r="J1769" s="7"/>
      <c r="K1769" s="2"/>
    </row>
    <row r="1770" spans="1:11" ht="12.75" x14ac:dyDescent="0.2">
      <c r="A1770" s="2"/>
      <c r="B1770" s="2"/>
      <c r="C1770" s="2"/>
      <c r="D1770" s="2"/>
      <c r="E1770" s="2"/>
      <c r="F1770" s="2"/>
      <c r="G1770" s="2"/>
      <c r="H1770" s="7"/>
      <c r="I1770" s="7"/>
      <c r="J1770" s="7"/>
      <c r="K1770" s="2"/>
    </row>
    <row r="1771" spans="1:11" ht="12.75" x14ac:dyDescent="0.2">
      <c r="A1771" s="2"/>
      <c r="B1771" s="2"/>
      <c r="C1771" s="2"/>
      <c r="D1771" s="2"/>
      <c r="E1771" s="2"/>
      <c r="F1771" s="2"/>
      <c r="G1771" s="2"/>
      <c r="H1771" s="7"/>
      <c r="I1771" s="7"/>
      <c r="J1771" s="7"/>
      <c r="K1771" s="2"/>
    </row>
    <row r="1772" spans="1:11" ht="12.75" x14ac:dyDescent="0.2">
      <c r="A1772" s="2"/>
      <c r="B1772" s="2"/>
      <c r="C1772" s="2"/>
      <c r="D1772" s="2"/>
      <c r="E1772" s="2"/>
      <c r="F1772" s="2"/>
      <c r="G1772" s="2"/>
      <c r="H1772" s="7"/>
      <c r="I1772" s="7"/>
      <c r="J1772" s="7"/>
      <c r="K1772" s="2"/>
    </row>
    <row r="1773" spans="1:11" ht="12.75" x14ac:dyDescent="0.2">
      <c r="A1773" s="2"/>
      <c r="B1773" s="2"/>
      <c r="C1773" s="2"/>
      <c r="D1773" s="2"/>
      <c r="E1773" s="2"/>
      <c r="F1773" s="2"/>
      <c r="G1773" s="2"/>
      <c r="H1773" s="7"/>
      <c r="I1773" s="7"/>
      <c r="J1773" s="7"/>
      <c r="K1773" s="2"/>
    </row>
    <row r="1774" spans="1:11" ht="12.75" x14ac:dyDescent="0.2">
      <c r="A1774" s="2"/>
      <c r="B1774" s="2"/>
      <c r="C1774" s="2"/>
      <c r="D1774" s="2"/>
      <c r="E1774" s="2"/>
      <c r="F1774" s="2"/>
      <c r="G1774" s="2"/>
      <c r="H1774" s="7"/>
      <c r="I1774" s="7"/>
      <c r="J1774" s="7"/>
      <c r="K1774" s="2"/>
    </row>
    <row r="1775" spans="1:11" ht="12.75" x14ac:dyDescent="0.2">
      <c r="A1775" s="2"/>
      <c r="B1775" s="2"/>
      <c r="C1775" s="2"/>
      <c r="D1775" s="2"/>
      <c r="E1775" s="2"/>
      <c r="F1775" s="2"/>
      <c r="G1775" s="2"/>
      <c r="H1775" s="7"/>
      <c r="I1775" s="7"/>
      <c r="J1775" s="7"/>
      <c r="K1775" s="2"/>
    </row>
    <row r="1776" spans="1:11" ht="12.75" x14ac:dyDescent="0.2">
      <c r="A1776" s="2"/>
      <c r="B1776" s="2"/>
      <c r="C1776" s="2"/>
      <c r="D1776" s="2"/>
      <c r="E1776" s="2"/>
      <c r="F1776" s="2"/>
      <c r="G1776" s="2"/>
      <c r="H1776" s="7"/>
      <c r="I1776" s="7"/>
      <c r="J1776" s="7"/>
      <c r="K1776" s="2"/>
    </row>
    <row r="1777" spans="1:11" ht="12.75" x14ac:dyDescent="0.2">
      <c r="A1777" s="2"/>
      <c r="B1777" s="2"/>
      <c r="C1777" s="2"/>
      <c r="D1777" s="2"/>
      <c r="E1777" s="2"/>
      <c r="F1777" s="2"/>
      <c r="G1777" s="2"/>
      <c r="H1777" s="7"/>
      <c r="I1777" s="7"/>
      <c r="J1777" s="7"/>
      <c r="K1777" s="2"/>
    </row>
    <row r="1778" spans="1:11" ht="12.75" x14ac:dyDescent="0.2">
      <c r="A1778" s="2"/>
      <c r="B1778" s="2"/>
      <c r="C1778" s="2"/>
      <c r="D1778" s="2"/>
      <c r="E1778" s="2"/>
      <c r="F1778" s="2"/>
      <c r="G1778" s="2"/>
      <c r="H1778" s="7"/>
      <c r="I1778" s="7"/>
      <c r="J1778" s="7"/>
      <c r="K1778" s="2"/>
    </row>
    <row r="1779" spans="1:11" ht="12.75" x14ac:dyDescent="0.2">
      <c r="A1779" s="2"/>
      <c r="B1779" s="2"/>
      <c r="C1779" s="2"/>
      <c r="D1779" s="2"/>
      <c r="E1779" s="2"/>
      <c r="F1779" s="2"/>
      <c r="G1779" s="2"/>
      <c r="H1779" s="7"/>
      <c r="I1779" s="7"/>
      <c r="J1779" s="7"/>
      <c r="K1779" s="2"/>
    </row>
    <row r="1780" spans="1:11" ht="12.75" x14ac:dyDescent="0.2">
      <c r="A1780" s="2"/>
      <c r="B1780" s="2"/>
      <c r="C1780" s="2"/>
      <c r="D1780" s="2"/>
      <c r="E1780" s="2"/>
      <c r="F1780" s="2"/>
      <c r="G1780" s="2"/>
      <c r="H1780" s="7"/>
      <c r="I1780" s="7"/>
      <c r="J1780" s="7"/>
      <c r="K1780" s="2"/>
    </row>
    <row r="1781" spans="1:11" ht="12.75" x14ac:dyDescent="0.2">
      <c r="A1781" s="2"/>
      <c r="B1781" s="2"/>
      <c r="C1781" s="2"/>
      <c r="D1781" s="2"/>
      <c r="E1781" s="2"/>
      <c r="F1781" s="2"/>
      <c r="G1781" s="2"/>
      <c r="H1781" s="7"/>
      <c r="I1781" s="7"/>
      <c r="J1781" s="7"/>
      <c r="K1781" s="2"/>
    </row>
    <row r="1782" spans="1:11" ht="12.75" x14ac:dyDescent="0.2">
      <c r="A1782" s="2"/>
      <c r="B1782" s="2"/>
      <c r="C1782" s="2"/>
      <c r="D1782" s="2"/>
      <c r="E1782" s="2"/>
      <c r="F1782" s="2"/>
      <c r="G1782" s="2"/>
      <c r="H1782" s="7"/>
      <c r="I1782" s="7"/>
      <c r="J1782" s="7"/>
      <c r="K1782" s="2"/>
    </row>
    <row r="1783" spans="1:11" ht="12.75" x14ac:dyDescent="0.2">
      <c r="A1783" s="2"/>
      <c r="B1783" s="2"/>
      <c r="C1783" s="2"/>
      <c r="D1783" s="2"/>
      <c r="E1783" s="2"/>
      <c r="F1783" s="2"/>
      <c r="G1783" s="2"/>
      <c r="H1783" s="7"/>
      <c r="I1783" s="7"/>
      <c r="J1783" s="7"/>
      <c r="K1783" s="2"/>
    </row>
    <row r="1784" spans="1:11" ht="12.75" x14ac:dyDescent="0.2">
      <c r="A1784" s="2"/>
      <c r="B1784" s="2"/>
      <c r="C1784" s="2"/>
      <c r="D1784" s="2"/>
      <c r="E1784" s="2"/>
      <c r="F1784" s="2"/>
      <c r="G1784" s="2"/>
      <c r="H1784" s="7"/>
      <c r="I1784" s="7"/>
      <c r="J1784" s="7"/>
      <c r="K1784" s="2"/>
    </row>
    <row r="1785" spans="1:11" ht="12.75" x14ac:dyDescent="0.2">
      <c r="A1785" s="2"/>
      <c r="B1785" s="2"/>
      <c r="C1785" s="2"/>
      <c r="D1785" s="2"/>
      <c r="E1785" s="2"/>
      <c r="F1785" s="2"/>
      <c r="G1785" s="2"/>
      <c r="H1785" s="7"/>
      <c r="I1785" s="7"/>
      <c r="J1785" s="7"/>
      <c r="K1785" s="2"/>
    </row>
    <row r="1786" spans="1:11" ht="12.75" x14ac:dyDescent="0.2">
      <c r="A1786" s="2"/>
      <c r="B1786" s="2"/>
      <c r="C1786" s="2"/>
      <c r="D1786" s="2"/>
      <c r="E1786" s="2"/>
      <c r="F1786" s="2"/>
      <c r="G1786" s="2"/>
      <c r="H1786" s="7"/>
      <c r="I1786" s="7"/>
      <c r="J1786" s="7"/>
      <c r="K1786" s="2"/>
    </row>
    <row r="1787" spans="1:11" ht="12.75" x14ac:dyDescent="0.2">
      <c r="A1787" s="2"/>
      <c r="B1787" s="2"/>
      <c r="C1787" s="2"/>
      <c r="D1787" s="2"/>
      <c r="E1787" s="2"/>
      <c r="F1787" s="2"/>
      <c r="G1787" s="2"/>
      <c r="H1787" s="7"/>
      <c r="I1787" s="7"/>
      <c r="J1787" s="7"/>
      <c r="K1787" s="2"/>
    </row>
    <row r="1788" spans="1:11" ht="12.75" x14ac:dyDescent="0.2">
      <c r="A1788" s="2"/>
      <c r="B1788" s="2"/>
      <c r="C1788" s="2"/>
      <c r="D1788" s="2"/>
      <c r="E1788" s="2"/>
      <c r="F1788" s="2"/>
      <c r="G1788" s="2"/>
      <c r="H1788" s="7"/>
      <c r="I1788" s="7"/>
      <c r="J1788" s="7"/>
      <c r="K1788" s="2"/>
    </row>
    <row r="1789" spans="1:11" ht="12.75" x14ac:dyDescent="0.2">
      <c r="A1789" s="2"/>
      <c r="B1789" s="2"/>
      <c r="C1789" s="2"/>
      <c r="D1789" s="2"/>
      <c r="E1789" s="2"/>
      <c r="F1789" s="2"/>
      <c r="G1789" s="2"/>
      <c r="H1789" s="7"/>
      <c r="I1789" s="7"/>
      <c r="J1789" s="7"/>
      <c r="K1789" s="2"/>
    </row>
    <row r="1790" spans="1:11" ht="12.75" x14ac:dyDescent="0.2">
      <c r="A1790" s="2"/>
      <c r="B1790" s="2"/>
      <c r="C1790" s="2"/>
      <c r="D1790" s="2"/>
      <c r="E1790" s="2"/>
      <c r="F1790" s="2"/>
      <c r="G1790" s="2"/>
      <c r="H1790" s="7"/>
      <c r="I1790" s="7"/>
      <c r="J1790" s="7"/>
      <c r="K1790" s="2"/>
    </row>
    <row r="1791" spans="1:11" ht="12.75" x14ac:dyDescent="0.2">
      <c r="A1791" s="2"/>
      <c r="B1791" s="2"/>
      <c r="C1791" s="2"/>
      <c r="D1791" s="2"/>
      <c r="E1791" s="2"/>
      <c r="F1791" s="2"/>
      <c r="G1791" s="2"/>
      <c r="H1791" s="7"/>
      <c r="I1791" s="7"/>
      <c r="J1791" s="7"/>
      <c r="K1791" s="2"/>
    </row>
    <row r="1792" spans="1:11" ht="12.75" x14ac:dyDescent="0.2">
      <c r="A1792" s="2"/>
      <c r="B1792" s="2"/>
      <c r="C1792" s="2"/>
      <c r="D1792" s="2"/>
      <c r="E1792" s="2"/>
      <c r="F1792" s="2"/>
      <c r="G1792" s="2"/>
      <c r="H1792" s="7"/>
      <c r="I1792" s="7"/>
      <c r="J1792" s="7"/>
      <c r="K1792" s="2"/>
    </row>
    <row r="1793" spans="1:11" ht="12.75" x14ac:dyDescent="0.2">
      <c r="A1793" s="2"/>
      <c r="B1793" s="2"/>
      <c r="C1793" s="2"/>
      <c r="D1793" s="2"/>
      <c r="E1793" s="2"/>
      <c r="F1793" s="2"/>
      <c r="G1793" s="2"/>
      <c r="H1793" s="7"/>
      <c r="I1793" s="7"/>
      <c r="J1793" s="7"/>
      <c r="K1793" s="2"/>
    </row>
    <row r="1794" spans="1:11" ht="12.75" x14ac:dyDescent="0.2">
      <c r="A1794" s="2"/>
      <c r="B1794" s="2"/>
      <c r="C1794" s="2"/>
      <c r="D1794" s="2"/>
      <c r="E1794" s="2"/>
      <c r="F1794" s="2"/>
      <c r="G1794" s="2"/>
      <c r="H1794" s="7"/>
      <c r="I1794" s="7"/>
      <c r="J1794" s="7"/>
      <c r="K1794" s="2"/>
    </row>
    <row r="1795" spans="1:11" ht="12.75" x14ac:dyDescent="0.2">
      <c r="A1795" s="2"/>
      <c r="B1795" s="2"/>
      <c r="C1795" s="2"/>
      <c r="D1795" s="2"/>
      <c r="E1795" s="2"/>
      <c r="F1795" s="2"/>
      <c r="G1795" s="2"/>
      <c r="H1795" s="7"/>
      <c r="I1795" s="7"/>
      <c r="J1795" s="7"/>
      <c r="K1795" s="2"/>
    </row>
    <row r="1796" spans="1:11" ht="12.75" x14ac:dyDescent="0.2">
      <c r="A1796" s="2"/>
      <c r="B1796" s="2"/>
      <c r="C1796" s="2"/>
      <c r="D1796" s="2"/>
      <c r="E1796" s="2"/>
      <c r="F1796" s="2"/>
      <c r="G1796" s="2"/>
      <c r="H1796" s="7"/>
      <c r="I1796" s="7"/>
      <c r="J1796" s="7"/>
      <c r="K1796" s="2"/>
    </row>
    <row r="1797" spans="1:11" ht="12.75" x14ac:dyDescent="0.2">
      <c r="A1797" s="2"/>
      <c r="B1797" s="2"/>
      <c r="C1797" s="2"/>
      <c r="D1797" s="2"/>
      <c r="E1797" s="2"/>
      <c r="F1797" s="2"/>
      <c r="G1797" s="2"/>
      <c r="H1797" s="7"/>
      <c r="I1797" s="7"/>
      <c r="J1797" s="7"/>
      <c r="K1797" s="2"/>
    </row>
    <row r="1798" spans="1:11" ht="12.75" x14ac:dyDescent="0.2">
      <c r="A1798" s="2"/>
      <c r="B1798" s="2"/>
      <c r="C1798" s="2"/>
      <c r="D1798" s="2"/>
      <c r="E1798" s="2"/>
      <c r="F1798" s="2"/>
      <c r="G1798" s="2"/>
      <c r="H1798" s="7"/>
      <c r="I1798" s="7"/>
      <c r="J1798" s="7"/>
      <c r="K1798" s="2"/>
    </row>
    <row r="1799" spans="1:11" ht="12.75" x14ac:dyDescent="0.2">
      <c r="A1799" s="2"/>
      <c r="B1799" s="2"/>
      <c r="C1799" s="2"/>
      <c r="D1799" s="2"/>
      <c r="E1799" s="2"/>
      <c r="F1799" s="2"/>
      <c r="G1799" s="2"/>
      <c r="H1799" s="7"/>
      <c r="I1799" s="7"/>
      <c r="J1799" s="7"/>
      <c r="K1799" s="2"/>
    </row>
    <row r="1800" spans="1:11" ht="12.75" x14ac:dyDescent="0.2">
      <c r="A1800" s="2"/>
      <c r="B1800" s="2"/>
      <c r="C1800" s="2"/>
      <c r="D1800" s="2"/>
      <c r="E1800" s="2"/>
      <c r="F1800" s="2"/>
      <c r="G1800" s="2"/>
      <c r="H1800" s="7"/>
      <c r="I1800" s="7"/>
      <c r="J1800" s="7"/>
      <c r="K1800" s="2"/>
    </row>
    <row r="1801" spans="1:11" ht="12.75" x14ac:dyDescent="0.2">
      <c r="A1801" s="2"/>
      <c r="B1801" s="2"/>
      <c r="C1801" s="2"/>
      <c r="D1801" s="2"/>
      <c r="E1801" s="2"/>
      <c r="F1801" s="2"/>
      <c r="G1801" s="2"/>
      <c r="H1801" s="7"/>
      <c r="I1801" s="7"/>
      <c r="J1801" s="7"/>
      <c r="K1801" s="2"/>
    </row>
    <row r="1802" spans="1:11" ht="12.75" x14ac:dyDescent="0.2">
      <c r="A1802" s="2"/>
      <c r="B1802" s="2"/>
      <c r="C1802" s="2"/>
      <c r="D1802" s="2"/>
      <c r="E1802" s="2"/>
      <c r="F1802" s="2"/>
      <c r="G1802" s="2"/>
      <c r="H1802" s="7"/>
      <c r="I1802" s="7"/>
      <c r="J1802" s="7"/>
      <c r="K1802" s="2"/>
    </row>
    <row r="1803" spans="1:11" ht="12.75" x14ac:dyDescent="0.2">
      <c r="A1803" s="2"/>
      <c r="B1803" s="2"/>
      <c r="C1803" s="2"/>
      <c r="D1803" s="2"/>
      <c r="E1803" s="2"/>
      <c r="F1803" s="2"/>
      <c r="G1803" s="2"/>
      <c r="H1803" s="7"/>
      <c r="I1803" s="7"/>
      <c r="J1803" s="7"/>
      <c r="K1803" s="2"/>
    </row>
    <row r="1804" spans="1:11" ht="12.75" x14ac:dyDescent="0.2">
      <c r="A1804" s="2"/>
      <c r="B1804" s="2"/>
      <c r="C1804" s="2"/>
      <c r="D1804" s="2"/>
      <c r="E1804" s="2"/>
      <c r="F1804" s="2"/>
      <c r="G1804" s="2"/>
      <c r="H1804" s="7"/>
      <c r="I1804" s="7"/>
      <c r="J1804" s="7"/>
      <c r="K1804" s="2"/>
    </row>
    <row r="1805" spans="1:11" ht="12.75" x14ac:dyDescent="0.2">
      <c r="A1805" s="2"/>
      <c r="B1805" s="2"/>
      <c r="C1805" s="2"/>
      <c r="D1805" s="2"/>
      <c r="E1805" s="2"/>
      <c r="F1805" s="2"/>
      <c r="G1805" s="2"/>
      <c r="H1805" s="7"/>
      <c r="I1805" s="7"/>
      <c r="J1805" s="7"/>
      <c r="K1805" s="2"/>
    </row>
    <row r="1806" spans="1:11" ht="12.75" x14ac:dyDescent="0.2">
      <c r="A1806" s="2"/>
      <c r="B1806" s="2"/>
      <c r="C1806" s="2"/>
      <c r="D1806" s="2"/>
      <c r="E1806" s="2"/>
      <c r="F1806" s="2"/>
      <c r="G1806" s="2"/>
      <c r="H1806" s="7"/>
      <c r="I1806" s="7"/>
      <c r="J1806" s="7"/>
      <c r="K1806" s="2"/>
    </row>
    <row r="1807" spans="1:11" ht="12.75" x14ac:dyDescent="0.2">
      <c r="A1807" s="2"/>
      <c r="B1807" s="2"/>
      <c r="C1807" s="2"/>
      <c r="D1807" s="2"/>
      <c r="E1807" s="2"/>
      <c r="F1807" s="2"/>
      <c r="G1807" s="2"/>
      <c r="H1807" s="7"/>
      <c r="I1807" s="7"/>
      <c r="J1807" s="7"/>
      <c r="K1807" s="2"/>
    </row>
    <row r="1808" spans="1:11" ht="12.75" x14ac:dyDescent="0.2">
      <c r="A1808" s="2"/>
      <c r="B1808" s="2"/>
      <c r="C1808" s="2"/>
      <c r="D1808" s="2"/>
      <c r="E1808" s="2"/>
      <c r="F1808" s="2"/>
      <c r="G1808" s="2"/>
      <c r="H1808" s="7"/>
      <c r="I1808" s="7"/>
      <c r="J1808" s="7"/>
      <c r="K1808" s="2"/>
    </row>
    <row r="1809" spans="1:11" ht="12.75" x14ac:dyDescent="0.2">
      <c r="A1809" s="2"/>
      <c r="B1809" s="2"/>
      <c r="C1809" s="2"/>
      <c r="D1809" s="2"/>
      <c r="E1809" s="2"/>
      <c r="F1809" s="2"/>
      <c r="G1809" s="2"/>
      <c r="H1809" s="7"/>
      <c r="I1809" s="7"/>
      <c r="J1809" s="7"/>
      <c r="K1809" s="2"/>
    </row>
    <row r="1810" spans="1:11" ht="12.75" x14ac:dyDescent="0.2">
      <c r="A1810" s="2"/>
      <c r="B1810" s="2"/>
      <c r="C1810" s="2"/>
      <c r="D1810" s="2"/>
      <c r="E1810" s="2"/>
      <c r="F1810" s="2"/>
      <c r="G1810" s="2"/>
      <c r="H1810" s="7"/>
      <c r="I1810" s="7"/>
      <c r="J1810" s="7"/>
      <c r="K1810" s="2"/>
    </row>
    <row r="1811" spans="1:11" ht="12.75" x14ac:dyDescent="0.2">
      <c r="A1811" s="2"/>
      <c r="B1811" s="2"/>
      <c r="C1811" s="2"/>
      <c r="D1811" s="2"/>
      <c r="E1811" s="2"/>
      <c r="F1811" s="2"/>
      <c r="G1811" s="2"/>
      <c r="H1811" s="7"/>
      <c r="I1811" s="7"/>
      <c r="J1811" s="7"/>
      <c r="K1811" s="2"/>
    </row>
    <row r="1812" spans="1:11" ht="12.75" x14ac:dyDescent="0.2">
      <c r="A1812" s="2"/>
      <c r="B1812" s="2"/>
      <c r="C1812" s="2"/>
      <c r="D1812" s="2"/>
      <c r="E1812" s="2"/>
      <c r="F1812" s="2"/>
      <c r="G1812" s="2"/>
      <c r="H1812" s="7"/>
      <c r="I1812" s="7"/>
      <c r="J1812" s="7"/>
      <c r="K1812" s="2"/>
    </row>
    <row r="1813" spans="1:11" ht="12.75" x14ac:dyDescent="0.2">
      <c r="A1813" s="2"/>
      <c r="B1813" s="2"/>
      <c r="C1813" s="2"/>
      <c r="D1813" s="2"/>
      <c r="E1813" s="2"/>
      <c r="F1813" s="2"/>
      <c r="G1813" s="2"/>
      <c r="H1813" s="7"/>
      <c r="I1813" s="7"/>
      <c r="J1813" s="7"/>
      <c r="K1813" s="2"/>
    </row>
    <row r="1814" spans="1:11" ht="12.75" x14ac:dyDescent="0.2">
      <c r="A1814" s="2"/>
      <c r="B1814" s="2"/>
      <c r="C1814" s="2"/>
      <c r="D1814" s="2"/>
      <c r="E1814" s="2"/>
      <c r="F1814" s="2"/>
      <c r="G1814" s="2"/>
      <c r="H1814" s="7"/>
      <c r="I1814" s="7"/>
      <c r="J1814" s="7"/>
      <c r="K1814" s="2"/>
    </row>
    <row r="1815" spans="1:11" ht="12.75" x14ac:dyDescent="0.2">
      <c r="A1815" s="2"/>
      <c r="B1815" s="2"/>
      <c r="C1815" s="2"/>
      <c r="D1815" s="2"/>
      <c r="E1815" s="2"/>
      <c r="F1815" s="2"/>
      <c r="G1815" s="2"/>
      <c r="H1815" s="7"/>
      <c r="I1815" s="7"/>
      <c r="J1815" s="7"/>
      <c r="K1815" s="2"/>
    </row>
    <row r="1816" spans="1:11" ht="12.75" x14ac:dyDescent="0.2">
      <c r="A1816" s="2"/>
      <c r="B1816" s="2"/>
      <c r="C1816" s="2"/>
      <c r="D1816" s="2"/>
      <c r="E1816" s="2"/>
      <c r="F1816" s="2"/>
      <c r="G1816" s="2"/>
      <c r="H1816" s="7"/>
      <c r="I1816" s="7"/>
      <c r="J1816" s="7"/>
      <c r="K1816" s="2"/>
    </row>
    <row r="1817" spans="1:11" ht="12.75" x14ac:dyDescent="0.2">
      <c r="A1817" s="2"/>
      <c r="B1817" s="2"/>
      <c r="C1817" s="2"/>
      <c r="D1817" s="2"/>
      <c r="E1817" s="2"/>
      <c r="F1817" s="2"/>
      <c r="G1817" s="2"/>
      <c r="H1817" s="7"/>
      <c r="I1817" s="7"/>
      <c r="J1817" s="7"/>
      <c r="K1817" s="2"/>
    </row>
    <row r="1818" spans="1:11" ht="12.75" x14ac:dyDescent="0.2">
      <c r="A1818" s="2"/>
      <c r="B1818" s="2"/>
      <c r="C1818" s="2"/>
      <c r="D1818" s="2"/>
      <c r="E1818" s="2"/>
      <c r="F1818" s="2"/>
      <c r="G1818" s="2"/>
      <c r="H1818" s="7"/>
      <c r="I1818" s="7"/>
      <c r="J1818" s="7"/>
      <c r="K1818" s="2"/>
    </row>
    <row r="1819" spans="1:11" ht="12.75" x14ac:dyDescent="0.2">
      <c r="A1819" s="2"/>
      <c r="B1819" s="2"/>
      <c r="C1819" s="2"/>
      <c r="D1819" s="2"/>
      <c r="E1819" s="2"/>
      <c r="F1819" s="2"/>
      <c r="G1819" s="2"/>
      <c r="H1819" s="7"/>
      <c r="I1819" s="7"/>
      <c r="J1819" s="7"/>
      <c r="K1819" s="2"/>
    </row>
    <row r="1820" spans="1:11" ht="12.75" x14ac:dyDescent="0.2">
      <c r="A1820" s="2"/>
      <c r="B1820" s="2"/>
      <c r="C1820" s="2"/>
      <c r="D1820" s="2"/>
      <c r="E1820" s="2"/>
      <c r="F1820" s="2"/>
      <c r="G1820" s="2"/>
      <c r="H1820" s="7"/>
      <c r="I1820" s="7"/>
      <c r="J1820" s="7"/>
      <c r="K1820" s="2"/>
    </row>
    <row r="1821" spans="1:11" ht="12.75" x14ac:dyDescent="0.2">
      <c r="A1821" s="2"/>
      <c r="B1821" s="2"/>
      <c r="C1821" s="2"/>
      <c r="D1821" s="2"/>
      <c r="E1821" s="2"/>
      <c r="F1821" s="2"/>
      <c r="G1821" s="2"/>
      <c r="H1821" s="7"/>
      <c r="I1821" s="7"/>
      <c r="J1821" s="7"/>
      <c r="K1821" s="2"/>
    </row>
    <row r="1822" spans="1:11" ht="12.75" x14ac:dyDescent="0.2">
      <c r="A1822" s="2"/>
      <c r="B1822" s="2"/>
      <c r="C1822" s="2"/>
      <c r="D1822" s="2"/>
      <c r="E1822" s="2"/>
      <c r="F1822" s="2"/>
      <c r="G1822" s="2"/>
      <c r="H1822" s="7"/>
      <c r="I1822" s="7"/>
      <c r="J1822" s="7"/>
      <c r="K1822" s="2"/>
    </row>
    <row r="1823" spans="1:11" ht="12.75" x14ac:dyDescent="0.2">
      <c r="A1823" s="2"/>
      <c r="B1823" s="2"/>
      <c r="C1823" s="2"/>
      <c r="D1823" s="2"/>
      <c r="E1823" s="2"/>
      <c r="F1823" s="2"/>
      <c r="G1823" s="2"/>
      <c r="H1823" s="7"/>
      <c r="I1823" s="7"/>
      <c r="J1823" s="7"/>
      <c r="K1823" s="2"/>
    </row>
    <row r="1824" spans="1:11" ht="12.75" x14ac:dyDescent="0.2">
      <c r="A1824" s="2"/>
      <c r="B1824" s="2"/>
      <c r="C1824" s="2"/>
      <c r="D1824" s="2"/>
      <c r="E1824" s="2"/>
      <c r="F1824" s="2"/>
      <c r="G1824" s="2"/>
      <c r="H1824" s="7"/>
      <c r="I1824" s="7"/>
      <c r="J1824" s="7"/>
      <c r="K1824" s="2"/>
    </row>
    <row r="1825" spans="1:11" ht="12.75" x14ac:dyDescent="0.2">
      <c r="A1825" s="2"/>
      <c r="B1825" s="2"/>
      <c r="C1825" s="2"/>
      <c r="D1825" s="2"/>
      <c r="E1825" s="2"/>
      <c r="F1825" s="2"/>
      <c r="G1825" s="2"/>
      <c r="H1825" s="7"/>
      <c r="I1825" s="7"/>
      <c r="J1825" s="7"/>
      <c r="K1825" s="2"/>
    </row>
    <row r="1826" spans="1:11" ht="12.75" x14ac:dyDescent="0.2">
      <c r="A1826" s="2"/>
      <c r="B1826" s="2"/>
      <c r="C1826" s="2"/>
      <c r="D1826" s="2"/>
      <c r="E1826" s="2"/>
      <c r="F1826" s="2"/>
      <c r="G1826" s="2"/>
      <c r="H1826" s="7"/>
      <c r="I1826" s="7"/>
      <c r="J1826" s="7"/>
      <c r="K1826" s="2"/>
    </row>
    <row r="1827" spans="1:11" ht="12.75" x14ac:dyDescent="0.2">
      <c r="A1827" s="2"/>
      <c r="B1827" s="2"/>
      <c r="C1827" s="2"/>
      <c r="D1827" s="2"/>
      <c r="E1827" s="2"/>
      <c r="F1827" s="2"/>
      <c r="G1827" s="2"/>
      <c r="H1827" s="7"/>
      <c r="I1827" s="7"/>
      <c r="J1827" s="7"/>
      <c r="K1827" s="2"/>
    </row>
    <row r="1828" spans="1:11" ht="12.75" x14ac:dyDescent="0.2">
      <c r="A1828" s="2"/>
      <c r="B1828" s="2"/>
      <c r="C1828" s="2"/>
      <c r="D1828" s="2"/>
      <c r="E1828" s="2"/>
      <c r="F1828" s="2"/>
      <c r="G1828" s="2"/>
      <c r="H1828" s="7"/>
      <c r="I1828" s="7"/>
      <c r="J1828" s="7"/>
      <c r="K1828" s="2"/>
    </row>
    <row r="1829" spans="1:11" ht="12.75" x14ac:dyDescent="0.2">
      <c r="A1829" s="2"/>
      <c r="B1829" s="2"/>
      <c r="C1829" s="2"/>
      <c r="D1829" s="2"/>
      <c r="E1829" s="2"/>
      <c r="F1829" s="2"/>
      <c r="G1829" s="2"/>
      <c r="H1829" s="7"/>
      <c r="I1829" s="7"/>
      <c r="J1829" s="7"/>
      <c r="K1829" s="2"/>
    </row>
    <row r="1830" spans="1:11" ht="12.75" x14ac:dyDescent="0.2">
      <c r="A1830" s="2"/>
      <c r="B1830" s="2"/>
      <c r="C1830" s="2"/>
      <c r="D1830" s="2"/>
      <c r="E1830" s="2"/>
      <c r="F1830" s="2"/>
      <c r="G1830" s="2"/>
      <c r="H1830" s="7"/>
      <c r="I1830" s="7"/>
      <c r="J1830" s="7"/>
      <c r="K1830" s="2"/>
    </row>
    <row r="1831" spans="1:11" ht="12.75" x14ac:dyDescent="0.2">
      <c r="A1831" s="2"/>
      <c r="B1831" s="2"/>
      <c r="C1831" s="2"/>
      <c r="D1831" s="2"/>
      <c r="E1831" s="2"/>
      <c r="F1831" s="2"/>
      <c r="G1831" s="2"/>
      <c r="H1831" s="7"/>
      <c r="I1831" s="7"/>
      <c r="J1831" s="7"/>
      <c r="K1831" s="2"/>
    </row>
    <row r="1832" spans="1:11" ht="12.75" x14ac:dyDescent="0.2">
      <c r="A1832" s="2"/>
      <c r="B1832" s="2"/>
      <c r="C1832" s="2"/>
      <c r="D1832" s="2"/>
      <c r="E1832" s="2"/>
      <c r="F1832" s="2"/>
      <c r="G1832" s="2"/>
      <c r="H1832" s="7"/>
      <c r="I1832" s="7"/>
      <c r="J1832" s="7"/>
      <c r="K1832" s="2"/>
    </row>
    <row r="1833" spans="1:11" ht="12.75" x14ac:dyDescent="0.2">
      <c r="A1833" s="2"/>
      <c r="B1833" s="2"/>
      <c r="C1833" s="2"/>
      <c r="D1833" s="2"/>
      <c r="E1833" s="2"/>
      <c r="F1833" s="2"/>
      <c r="G1833" s="2"/>
      <c r="H1833" s="7"/>
      <c r="I1833" s="7"/>
      <c r="J1833" s="7"/>
      <c r="K1833" s="2"/>
    </row>
    <row r="1834" spans="1:11" ht="12.75" x14ac:dyDescent="0.2">
      <c r="A1834" s="2"/>
      <c r="B1834" s="2"/>
      <c r="C1834" s="2"/>
      <c r="D1834" s="2"/>
      <c r="E1834" s="2"/>
      <c r="F1834" s="2"/>
      <c r="G1834" s="2"/>
      <c r="H1834" s="7"/>
      <c r="I1834" s="7"/>
      <c r="J1834" s="7"/>
      <c r="K1834" s="2"/>
    </row>
    <row r="1835" spans="1:11" ht="12.75" x14ac:dyDescent="0.2">
      <c r="A1835" s="2"/>
      <c r="B1835" s="2"/>
      <c r="C1835" s="2"/>
      <c r="D1835" s="2"/>
      <c r="E1835" s="2"/>
      <c r="F1835" s="2"/>
      <c r="G1835" s="2"/>
      <c r="H1835" s="7"/>
      <c r="I1835" s="7"/>
      <c r="J1835" s="7"/>
      <c r="K1835" s="2"/>
    </row>
    <row r="1836" spans="1:11" ht="12.75" x14ac:dyDescent="0.2">
      <c r="A1836" s="2"/>
      <c r="B1836" s="2"/>
      <c r="C1836" s="2"/>
      <c r="D1836" s="2"/>
      <c r="E1836" s="2"/>
      <c r="F1836" s="2"/>
      <c r="G1836" s="2"/>
      <c r="H1836" s="7"/>
      <c r="I1836" s="7"/>
      <c r="J1836" s="7"/>
      <c r="K1836" s="2"/>
    </row>
    <row r="1837" spans="1:11" ht="12.75" x14ac:dyDescent="0.2">
      <c r="A1837" s="2"/>
      <c r="B1837" s="2"/>
      <c r="C1837" s="2"/>
      <c r="D1837" s="2"/>
      <c r="E1837" s="2"/>
      <c r="F1837" s="2"/>
      <c r="G1837" s="2"/>
      <c r="H1837" s="7"/>
      <c r="I1837" s="7"/>
      <c r="J1837" s="7"/>
      <c r="K1837" s="2"/>
    </row>
    <row r="1838" spans="1:11" ht="12.75" x14ac:dyDescent="0.2">
      <c r="A1838" s="2"/>
      <c r="B1838" s="2"/>
      <c r="C1838" s="2"/>
      <c r="D1838" s="2"/>
      <c r="E1838" s="2"/>
      <c r="F1838" s="2"/>
      <c r="G1838" s="2"/>
      <c r="H1838" s="7"/>
      <c r="I1838" s="7"/>
      <c r="J1838" s="7"/>
      <c r="K1838" s="2"/>
    </row>
    <row r="1839" spans="1:11" ht="12.75" x14ac:dyDescent="0.2">
      <c r="A1839" s="2"/>
      <c r="B1839" s="2"/>
      <c r="C1839" s="2"/>
      <c r="D1839" s="2"/>
      <c r="E1839" s="2"/>
      <c r="F1839" s="2"/>
      <c r="G1839" s="2"/>
      <c r="H1839" s="7"/>
      <c r="I1839" s="7"/>
      <c r="J1839" s="7"/>
      <c r="K1839" s="2"/>
    </row>
    <row r="1840" spans="1:11" ht="12.75" x14ac:dyDescent="0.2">
      <c r="A1840" s="2"/>
      <c r="B1840" s="2"/>
      <c r="C1840" s="2"/>
      <c r="D1840" s="2"/>
      <c r="E1840" s="2"/>
      <c r="F1840" s="2"/>
      <c r="G1840" s="2"/>
      <c r="H1840" s="7"/>
      <c r="I1840" s="7"/>
      <c r="J1840" s="7"/>
      <c r="K1840" s="2"/>
    </row>
    <row r="1841" spans="1:11" ht="12.75" x14ac:dyDescent="0.2">
      <c r="A1841" s="2"/>
      <c r="B1841" s="2"/>
      <c r="C1841" s="2"/>
      <c r="D1841" s="2"/>
      <c r="E1841" s="2"/>
      <c r="F1841" s="2"/>
      <c r="G1841" s="2"/>
      <c r="H1841" s="7"/>
      <c r="I1841" s="7"/>
      <c r="J1841" s="7"/>
      <c r="K1841" s="2"/>
    </row>
    <row r="1842" spans="1:11" ht="12.75" x14ac:dyDescent="0.2">
      <c r="A1842" s="2"/>
      <c r="B1842" s="2"/>
      <c r="C1842" s="2"/>
      <c r="D1842" s="2"/>
      <c r="E1842" s="2"/>
      <c r="F1842" s="2"/>
      <c r="G1842" s="2"/>
      <c r="H1842" s="7"/>
      <c r="I1842" s="7"/>
      <c r="J1842" s="7"/>
      <c r="K1842" s="2"/>
    </row>
    <row r="1843" spans="1:11" ht="12.75" x14ac:dyDescent="0.2">
      <c r="A1843" s="2"/>
      <c r="B1843" s="2"/>
      <c r="C1843" s="2"/>
      <c r="D1843" s="2"/>
      <c r="E1843" s="2"/>
      <c r="F1843" s="2"/>
      <c r="G1843" s="2"/>
      <c r="H1843" s="7"/>
      <c r="I1843" s="7"/>
      <c r="J1843" s="7"/>
      <c r="K1843" s="2"/>
    </row>
    <row r="1844" spans="1:11" ht="12.75" x14ac:dyDescent="0.2">
      <c r="A1844" s="2"/>
      <c r="B1844" s="2"/>
      <c r="C1844" s="2"/>
      <c r="D1844" s="2"/>
      <c r="E1844" s="2"/>
      <c r="F1844" s="2"/>
      <c r="G1844" s="2"/>
      <c r="H1844" s="7"/>
      <c r="I1844" s="7"/>
      <c r="J1844" s="7"/>
      <c r="K1844" s="2"/>
    </row>
    <row r="1845" spans="1:11" ht="12.75" x14ac:dyDescent="0.2">
      <c r="A1845" s="2"/>
      <c r="B1845" s="2"/>
      <c r="C1845" s="2"/>
      <c r="D1845" s="2"/>
      <c r="E1845" s="2"/>
      <c r="F1845" s="2"/>
      <c r="G1845" s="2"/>
      <c r="H1845" s="7"/>
      <c r="I1845" s="7"/>
      <c r="J1845" s="7"/>
      <c r="K1845" s="2"/>
    </row>
    <row r="1846" spans="1:11" ht="12.75" x14ac:dyDescent="0.2">
      <c r="A1846" s="2"/>
      <c r="B1846" s="2"/>
      <c r="C1846" s="2"/>
      <c r="D1846" s="2"/>
      <c r="E1846" s="2"/>
      <c r="F1846" s="2"/>
      <c r="G1846" s="2"/>
      <c r="H1846" s="7"/>
      <c r="I1846" s="7"/>
      <c r="J1846" s="7"/>
      <c r="K1846" s="2"/>
    </row>
    <row r="1847" spans="1:11" ht="12.75" x14ac:dyDescent="0.2">
      <c r="A1847" s="2"/>
      <c r="B1847" s="2"/>
      <c r="C1847" s="2"/>
      <c r="D1847" s="2"/>
      <c r="E1847" s="2"/>
      <c r="F1847" s="2"/>
      <c r="G1847" s="2"/>
      <c r="H1847" s="7"/>
      <c r="I1847" s="7"/>
      <c r="J1847" s="7"/>
      <c r="K1847" s="2"/>
    </row>
    <row r="1848" spans="1:11" ht="12.75" x14ac:dyDescent="0.2">
      <c r="A1848" s="2"/>
      <c r="B1848" s="2"/>
      <c r="C1848" s="2"/>
      <c r="D1848" s="2"/>
      <c r="E1848" s="2"/>
      <c r="F1848" s="2"/>
      <c r="G1848" s="2"/>
      <c r="H1848" s="7"/>
      <c r="I1848" s="7"/>
      <c r="J1848" s="7"/>
      <c r="K1848" s="2"/>
    </row>
    <row r="1849" spans="1:11" ht="12.75" x14ac:dyDescent="0.2">
      <c r="A1849" s="2"/>
      <c r="B1849" s="2"/>
      <c r="C1849" s="2"/>
      <c r="D1849" s="2"/>
      <c r="E1849" s="2"/>
      <c r="F1849" s="2"/>
      <c r="G1849" s="2"/>
      <c r="H1849" s="7"/>
      <c r="I1849" s="7"/>
      <c r="J1849" s="7"/>
      <c r="K1849" s="2"/>
    </row>
    <row r="1850" spans="1:11" ht="12.75" x14ac:dyDescent="0.2">
      <c r="A1850" s="2"/>
      <c r="B1850" s="2"/>
      <c r="C1850" s="2"/>
      <c r="D1850" s="2"/>
      <c r="E1850" s="2"/>
      <c r="F1850" s="2"/>
      <c r="G1850" s="2"/>
      <c r="H1850" s="7"/>
      <c r="I1850" s="7"/>
      <c r="J1850" s="7"/>
      <c r="K1850" s="2"/>
    </row>
    <row r="1851" spans="1:11" ht="12.75" x14ac:dyDescent="0.2">
      <c r="A1851" s="2"/>
      <c r="B1851" s="2"/>
      <c r="C1851" s="2"/>
      <c r="D1851" s="2"/>
      <c r="E1851" s="2"/>
      <c r="F1851" s="2"/>
      <c r="G1851" s="2"/>
      <c r="H1851" s="7"/>
      <c r="I1851" s="7"/>
      <c r="J1851" s="7"/>
      <c r="K1851" s="2"/>
    </row>
    <row r="1852" spans="1:11" ht="12.75" x14ac:dyDescent="0.2">
      <c r="A1852" s="2"/>
      <c r="B1852" s="2"/>
      <c r="C1852" s="2"/>
      <c r="D1852" s="2"/>
      <c r="E1852" s="2"/>
      <c r="F1852" s="2"/>
      <c r="G1852" s="2"/>
      <c r="H1852" s="7"/>
      <c r="I1852" s="7"/>
      <c r="J1852" s="7"/>
      <c r="K1852" s="2"/>
    </row>
    <row r="1853" spans="1:11" ht="12.75" x14ac:dyDescent="0.2">
      <c r="A1853" s="2"/>
      <c r="B1853" s="2"/>
      <c r="C1853" s="2"/>
      <c r="D1853" s="2"/>
      <c r="E1853" s="2"/>
      <c r="F1853" s="2"/>
      <c r="G1853" s="2"/>
      <c r="H1853" s="7"/>
      <c r="I1853" s="7"/>
      <c r="J1853" s="7"/>
      <c r="K1853" s="2"/>
    </row>
    <row r="1854" spans="1:11" ht="12.75" x14ac:dyDescent="0.2">
      <c r="A1854" s="2"/>
      <c r="B1854" s="2"/>
      <c r="C1854" s="2"/>
      <c r="D1854" s="2"/>
      <c r="E1854" s="2"/>
      <c r="F1854" s="2"/>
      <c r="G1854" s="2"/>
      <c r="H1854" s="7"/>
      <c r="I1854" s="7"/>
      <c r="J1854" s="7"/>
      <c r="K1854" s="2"/>
    </row>
    <row r="1855" spans="1:11" ht="12.75" x14ac:dyDescent="0.2">
      <c r="A1855" s="2"/>
      <c r="B1855" s="2"/>
      <c r="C1855" s="2"/>
      <c r="D1855" s="2"/>
      <c r="E1855" s="2"/>
      <c r="F1855" s="2"/>
      <c r="G1855" s="2"/>
      <c r="H1855" s="7"/>
      <c r="I1855" s="7"/>
      <c r="J1855" s="7"/>
      <c r="K1855" s="2"/>
    </row>
    <row r="1856" spans="1:11" ht="12.75" x14ac:dyDescent="0.2">
      <c r="A1856" s="2"/>
      <c r="B1856" s="2"/>
      <c r="C1856" s="2"/>
      <c r="D1856" s="2"/>
      <c r="E1856" s="2"/>
      <c r="F1856" s="2"/>
      <c r="G1856" s="2"/>
      <c r="H1856" s="7"/>
      <c r="I1856" s="7"/>
      <c r="J1856" s="7"/>
      <c r="K1856" s="2"/>
    </row>
    <row r="1857" spans="1:11" ht="12.75" x14ac:dyDescent="0.2">
      <c r="A1857" s="2"/>
      <c r="B1857" s="2"/>
      <c r="C1857" s="2"/>
      <c r="D1857" s="2"/>
      <c r="E1857" s="2"/>
      <c r="F1857" s="2"/>
      <c r="G1857" s="2"/>
      <c r="H1857" s="7"/>
      <c r="I1857" s="7"/>
      <c r="J1857" s="7"/>
      <c r="K1857" s="2"/>
    </row>
    <row r="1858" spans="1:11" ht="12.75" x14ac:dyDescent="0.2">
      <c r="A1858" s="2"/>
      <c r="B1858" s="2"/>
      <c r="C1858" s="2"/>
      <c r="D1858" s="2"/>
      <c r="E1858" s="2"/>
      <c r="F1858" s="2"/>
      <c r="G1858" s="2"/>
      <c r="H1858" s="7"/>
      <c r="I1858" s="7"/>
      <c r="J1858" s="7"/>
      <c r="K1858" s="2"/>
    </row>
    <row r="1859" spans="1:11" ht="12.75" x14ac:dyDescent="0.2">
      <c r="A1859" s="2"/>
      <c r="B1859" s="2"/>
      <c r="C1859" s="2"/>
      <c r="D1859" s="2"/>
      <c r="E1859" s="2"/>
      <c r="F1859" s="2"/>
      <c r="G1859" s="2"/>
      <c r="H1859" s="7"/>
      <c r="I1859" s="7"/>
      <c r="J1859" s="7"/>
      <c r="K1859" s="2"/>
    </row>
    <row r="1860" spans="1:11" ht="12.75" x14ac:dyDescent="0.2">
      <c r="A1860" s="2"/>
      <c r="B1860" s="2"/>
      <c r="C1860" s="2"/>
      <c r="D1860" s="2"/>
      <c r="E1860" s="2"/>
      <c r="F1860" s="2"/>
      <c r="G1860" s="2"/>
      <c r="H1860" s="7"/>
      <c r="I1860" s="7"/>
      <c r="J1860" s="7"/>
      <c r="K1860" s="2"/>
    </row>
    <row r="1861" spans="1:11" ht="12.75" x14ac:dyDescent="0.2">
      <c r="A1861" s="2"/>
      <c r="B1861" s="2"/>
      <c r="C1861" s="2"/>
      <c r="D1861" s="2"/>
      <c r="E1861" s="2"/>
      <c r="F1861" s="2"/>
      <c r="G1861" s="2"/>
      <c r="H1861" s="7"/>
      <c r="I1861" s="7"/>
      <c r="J1861" s="7"/>
      <c r="K1861" s="2"/>
    </row>
    <row r="1862" spans="1:11" ht="12.75" x14ac:dyDescent="0.2">
      <c r="A1862" s="2"/>
      <c r="B1862" s="2"/>
      <c r="C1862" s="2"/>
      <c r="D1862" s="2"/>
      <c r="E1862" s="2"/>
      <c r="F1862" s="2"/>
      <c r="G1862" s="2"/>
      <c r="H1862" s="7"/>
      <c r="I1862" s="7"/>
      <c r="J1862" s="7"/>
      <c r="K1862" s="2"/>
    </row>
    <row r="1863" spans="1:11" ht="12.75" x14ac:dyDescent="0.2">
      <c r="A1863" s="2"/>
      <c r="B1863" s="2"/>
      <c r="C1863" s="2"/>
      <c r="D1863" s="2"/>
      <c r="E1863" s="2"/>
      <c r="F1863" s="2"/>
      <c r="G1863" s="2"/>
      <c r="H1863" s="7"/>
      <c r="I1863" s="7"/>
      <c r="J1863" s="7"/>
      <c r="K1863" s="2"/>
    </row>
    <row r="1864" spans="1:11" ht="12.75" x14ac:dyDescent="0.2">
      <c r="A1864" s="2"/>
      <c r="B1864" s="2"/>
      <c r="C1864" s="2"/>
      <c r="D1864" s="2"/>
      <c r="E1864" s="2"/>
      <c r="F1864" s="2"/>
      <c r="G1864" s="2"/>
      <c r="H1864" s="7"/>
      <c r="I1864" s="7"/>
      <c r="J1864" s="7"/>
      <c r="K1864" s="2"/>
    </row>
    <row r="1865" spans="1:11" ht="12.75" x14ac:dyDescent="0.2">
      <c r="A1865" s="2"/>
      <c r="B1865" s="2"/>
      <c r="C1865" s="2"/>
      <c r="D1865" s="2"/>
      <c r="E1865" s="2"/>
      <c r="F1865" s="2"/>
      <c r="G1865" s="2"/>
      <c r="H1865" s="7"/>
      <c r="I1865" s="7"/>
      <c r="J1865" s="7"/>
      <c r="K1865" s="2"/>
    </row>
    <row r="1866" spans="1:11" ht="12.75" x14ac:dyDescent="0.2">
      <c r="A1866" s="2"/>
      <c r="B1866" s="2"/>
      <c r="C1866" s="2"/>
      <c r="D1866" s="2"/>
      <c r="E1866" s="2"/>
      <c r="F1866" s="2"/>
      <c r="G1866" s="2"/>
      <c r="H1866" s="7"/>
      <c r="I1866" s="7"/>
      <c r="J1866" s="7"/>
      <c r="K1866" s="2"/>
    </row>
    <row r="1867" spans="1:11" ht="12.75" x14ac:dyDescent="0.2">
      <c r="A1867" s="2"/>
      <c r="B1867" s="2"/>
      <c r="C1867" s="2"/>
      <c r="D1867" s="2"/>
      <c r="E1867" s="2"/>
      <c r="F1867" s="2"/>
      <c r="G1867" s="2"/>
      <c r="H1867" s="7"/>
      <c r="I1867" s="7"/>
      <c r="J1867" s="7"/>
      <c r="K1867" s="2"/>
    </row>
    <row r="1868" spans="1:11" ht="12.75" x14ac:dyDescent="0.2">
      <c r="A1868" s="2"/>
      <c r="B1868" s="2"/>
      <c r="C1868" s="2"/>
      <c r="D1868" s="2"/>
      <c r="E1868" s="2"/>
      <c r="F1868" s="2"/>
      <c r="G1868" s="2"/>
      <c r="H1868" s="7"/>
      <c r="I1868" s="7"/>
      <c r="J1868" s="7"/>
      <c r="K1868" s="2"/>
    </row>
    <row r="1869" spans="1:11" ht="12.75" x14ac:dyDescent="0.2">
      <c r="A1869" s="2"/>
      <c r="B1869" s="2"/>
      <c r="C1869" s="2"/>
      <c r="D1869" s="2"/>
      <c r="E1869" s="2"/>
      <c r="F1869" s="2"/>
      <c r="G1869" s="2"/>
      <c r="H1869" s="7"/>
      <c r="I1869" s="7"/>
      <c r="J1869" s="7"/>
      <c r="K1869" s="2"/>
    </row>
    <row r="1870" spans="1:11" ht="12.75" x14ac:dyDescent="0.2">
      <c r="A1870" s="2"/>
      <c r="B1870" s="2"/>
      <c r="C1870" s="2"/>
      <c r="D1870" s="2"/>
      <c r="E1870" s="2"/>
      <c r="F1870" s="2"/>
      <c r="G1870" s="2"/>
      <c r="H1870" s="7"/>
      <c r="I1870" s="7"/>
      <c r="J1870" s="7"/>
      <c r="K1870" s="2"/>
    </row>
    <row r="1871" spans="1:11" ht="12.75" x14ac:dyDescent="0.2">
      <c r="A1871" s="2"/>
      <c r="B1871" s="2"/>
      <c r="C1871" s="2"/>
      <c r="D1871" s="2"/>
      <c r="E1871" s="2"/>
      <c r="F1871" s="2"/>
      <c r="G1871" s="2"/>
      <c r="H1871" s="7"/>
      <c r="I1871" s="7"/>
      <c r="J1871" s="7"/>
      <c r="K1871" s="2"/>
    </row>
    <row r="1872" spans="1:11" ht="12.75" x14ac:dyDescent="0.2">
      <c r="A1872" s="2"/>
      <c r="B1872" s="2"/>
      <c r="C1872" s="2"/>
      <c r="D1872" s="2"/>
      <c r="E1872" s="2"/>
      <c r="F1872" s="2"/>
      <c r="G1872" s="2"/>
      <c r="H1872" s="7"/>
      <c r="I1872" s="7"/>
      <c r="J1872" s="7"/>
      <c r="K1872" s="2"/>
    </row>
    <row r="1873" spans="1:11" ht="12.75" x14ac:dyDescent="0.2">
      <c r="A1873" s="2"/>
      <c r="B1873" s="2"/>
      <c r="C1873" s="2"/>
      <c r="D1873" s="2"/>
      <c r="E1873" s="2"/>
      <c r="F1873" s="2"/>
      <c r="G1873" s="2"/>
      <c r="H1873" s="7"/>
      <c r="I1873" s="7"/>
      <c r="J1873" s="7"/>
      <c r="K1873" s="2"/>
    </row>
    <row r="1874" spans="1:11" ht="12.75" x14ac:dyDescent="0.2">
      <c r="A1874" s="2"/>
      <c r="B1874" s="2"/>
      <c r="C1874" s="2"/>
      <c r="D1874" s="2"/>
      <c r="E1874" s="2"/>
      <c r="F1874" s="2"/>
      <c r="G1874" s="2"/>
      <c r="H1874" s="7"/>
      <c r="I1874" s="7"/>
      <c r="J1874" s="7"/>
      <c r="K1874" s="2"/>
    </row>
    <row r="1875" spans="1:11" ht="12.75" x14ac:dyDescent="0.2">
      <c r="A1875" s="2"/>
      <c r="B1875" s="2"/>
      <c r="C1875" s="2"/>
      <c r="D1875" s="2"/>
      <c r="E1875" s="2"/>
      <c r="F1875" s="2"/>
      <c r="G1875" s="2"/>
      <c r="H1875" s="7"/>
      <c r="I1875" s="7"/>
      <c r="J1875" s="7"/>
      <c r="K1875" s="2"/>
    </row>
    <row r="1876" spans="1:11" ht="12.75" x14ac:dyDescent="0.2">
      <c r="A1876" s="2"/>
      <c r="B1876" s="2"/>
      <c r="C1876" s="2"/>
      <c r="D1876" s="2"/>
      <c r="E1876" s="2"/>
      <c r="F1876" s="2"/>
      <c r="G1876" s="2"/>
      <c r="H1876" s="7"/>
      <c r="I1876" s="7"/>
      <c r="J1876" s="7"/>
      <c r="K1876" s="2"/>
    </row>
    <row r="1877" spans="1:11" ht="12.75" x14ac:dyDescent="0.2">
      <c r="A1877" s="2"/>
      <c r="B1877" s="2"/>
      <c r="C1877" s="2"/>
      <c r="D1877" s="2"/>
      <c r="E1877" s="2"/>
      <c r="F1877" s="2"/>
      <c r="G1877" s="2"/>
      <c r="H1877" s="7"/>
      <c r="I1877" s="7"/>
      <c r="J1877" s="7"/>
      <c r="K1877" s="2"/>
    </row>
    <row r="1878" spans="1:11" ht="12.75" x14ac:dyDescent="0.2">
      <c r="A1878" s="2"/>
      <c r="B1878" s="2"/>
      <c r="C1878" s="2"/>
      <c r="D1878" s="2"/>
      <c r="E1878" s="2"/>
      <c r="F1878" s="2"/>
      <c r="G1878" s="2"/>
      <c r="H1878" s="7"/>
      <c r="I1878" s="7"/>
      <c r="J1878" s="7"/>
      <c r="K1878" s="2"/>
    </row>
    <row r="1879" spans="1:11" ht="12.75" x14ac:dyDescent="0.2">
      <c r="A1879" s="2"/>
      <c r="B1879" s="2"/>
      <c r="C1879" s="2"/>
      <c r="D1879" s="2"/>
      <c r="E1879" s="2"/>
      <c r="F1879" s="2"/>
      <c r="G1879" s="2"/>
      <c r="H1879" s="7"/>
      <c r="I1879" s="7"/>
      <c r="J1879" s="7"/>
      <c r="K1879" s="2"/>
    </row>
    <row r="1880" spans="1:11" ht="12.75" x14ac:dyDescent="0.2">
      <c r="A1880" s="2"/>
      <c r="B1880" s="2"/>
      <c r="C1880" s="2"/>
      <c r="D1880" s="2"/>
      <c r="E1880" s="2"/>
      <c r="F1880" s="2"/>
      <c r="G1880" s="2"/>
      <c r="H1880" s="7"/>
      <c r="I1880" s="7"/>
      <c r="J1880" s="7"/>
      <c r="K1880" s="2"/>
    </row>
    <row r="1881" spans="1:11" ht="12.75" x14ac:dyDescent="0.2">
      <c r="A1881" s="2"/>
      <c r="B1881" s="2"/>
      <c r="C1881" s="2"/>
      <c r="D1881" s="2"/>
      <c r="E1881" s="2"/>
      <c r="F1881" s="2"/>
      <c r="G1881" s="2"/>
      <c r="H1881" s="7"/>
      <c r="I1881" s="7"/>
      <c r="J1881" s="7"/>
      <c r="K1881" s="2"/>
    </row>
    <row r="1882" spans="1:11" ht="12.75" x14ac:dyDescent="0.2">
      <c r="A1882" s="2"/>
      <c r="B1882" s="2"/>
      <c r="C1882" s="2"/>
      <c r="D1882" s="2"/>
      <c r="E1882" s="2"/>
      <c r="F1882" s="2"/>
      <c r="G1882" s="2"/>
      <c r="H1882" s="7"/>
      <c r="I1882" s="7"/>
      <c r="J1882" s="7"/>
      <c r="K1882" s="2"/>
    </row>
    <row r="1883" spans="1:11" ht="12.75" x14ac:dyDescent="0.2">
      <c r="A1883" s="2"/>
      <c r="B1883" s="2"/>
      <c r="C1883" s="2"/>
      <c r="D1883" s="2"/>
      <c r="E1883" s="2"/>
      <c r="F1883" s="2"/>
      <c r="G1883" s="2"/>
      <c r="H1883" s="7"/>
      <c r="I1883" s="7"/>
      <c r="J1883" s="7"/>
      <c r="K1883" s="2"/>
    </row>
    <row r="1884" spans="1:11" ht="12.75" x14ac:dyDescent="0.2">
      <c r="A1884" s="2"/>
      <c r="B1884" s="2"/>
      <c r="C1884" s="2"/>
      <c r="D1884" s="2"/>
      <c r="E1884" s="2"/>
      <c r="F1884" s="2"/>
      <c r="G1884" s="2"/>
      <c r="H1884" s="7"/>
      <c r="I1884" s="7"/>
      <c r="J1884" s="7"/>
      <c r="K1884" s="2"/>
    </row>
    <row r="1885" spans="1:11" ht="12.75" x14ac:dyDescent="0.2">
      <c r="A1885" s="2"/>
      <c r="B1885" s="2"/>
      <c r="C1885" s="2"/>
      <c r="D1885" s="2"/>
      <c r="E1885" s="2"/>
      <c r="F1885" s="2"/>
      <c r="G1885" s="2"/>
      <c r="H1885" s="7"/>
      <c r="I1885" s="7"/>
      <c r="J1885" s="7"/>
      <c r="K1885" s="2"/>
    </row>
    <row r="1886" spans="1:11" ht="12.75" x14ac:dyDescent="0.2">
      <c r="A1886" s="2"/>
      <c r="B1886" s="2"/>
      <c r="C1886" s="2"/>
      <c r="D1886" s="2"/>
      <c r="E1886" s="2"/>
      <c r="F1886" s="2"/>
      <c r="G1886" s="2"/>
      <c r="H1886" s="7"/>
      <c r="I1886" s="7"/>
      <c r="J1886" s="7"/>
      <c r="K1886" s="2"/>
    </row>
    <row r="1887" spans="1:11" ht="12.75" x14ac:dyDescent="0.2">
      <c r="A1887" s="2"/>
      <c r="B1887" s="2"/>
      <c r="C1887" s="2"/>
      <c r="D1887" s="2"/>
      <c r="E1887" s="2"/>
      <c r="F1887" s="2"/>
      <c r="G1887" s="2"/>
      <c r="H1887" s="7"/>
      <c r="I1887" s="7"/>
      <c r="J1887" s="7"/>
      <c r="K1887" s="2"/>
    </row>
    <row r="1888" spans="1:11" ht="12.75" x14ac:dyDescent="0.2">
      <c r="A1888" s="2"/>
      <c r="B1888" s="2"/>
      <c r="C1888" s="2"/>
      <c r="D1888" s="2"/>
      <c r="E1888" s="2"/>
      <c r="F1888" s="2"/>
      <c r="G1888" s="2"/>
      <c r="H1888" s="7"/>
      <c r="I1888" s="7"/>
      <c r="J1888" s="7"/>
      <c r="K1888" s="2"/>
    </row>
    <row r="1889" spans="1:11" ht="12.75" x14ac:dyDescent="0.2">
      <c r="A1889" s="2"/>
      <c r="B1889" s="2"/>
      <c r="C1889" s="2"/>
      <c r="D1889" s="2"/>
      <c r="E1889" s="2"/>
      <c r="F1889" s="2"/>
      <c r="G1889" s="2"/>
      <c r="H1889" s="7"/>
      <c r="I1889" s="7"/>
      <c r="J1889" s="7"/>
      <c r="K1889" s="2"/>
    </row>
    <row r="1890" spans="1:11" ht="12.75" x14ac:dyDescent="0.2">
      <c r="A1890" s="2"/>
      <c r="B1890" s="2"/>
      <c r="C1890" s="2"/>
      <c r="D1890" s="2"/>
      <c r="E1890" s="2"/>
      <c r="F1890" s="2"/>
      <c r="G1890" s="2"/>
      <c r="H1890" s="7"/>
      <c r="I1890" s="7"/>
      <c r="J1890" s="7"/>
      <c r="K1890" s="2"/>
    </row>
    <row r="1891" spans="1:11" ht="12.75" x14ac:dyDescent="0.2">
      <c r="A1891" s="2"/>
      <c r="B1891" s="2"/>
      <c r="C1891" s="2"/>
      <c r="D1891" s="2"/>
      <c r="E1891" s="2"/>
      <c r="F1891" s="2"/>
      <c r="G1891" s="2"/>
      <c r="H1891" s="7"/>
      <c r="I1891" s="7"/>
      <c r="J1891" s="7"/>
      <c r="K1891" s="2"/>
    </row>
    <row r="1892" spans="1:11" ht="12.75" x14ac:dyDescent="0.2">
      <c r="A1892" s="2"/>
      <c r="B1892" s="2"/>
      <c r="C1892" s="2"/>
      <c r="D1892" s="2"/>
      <c r="E1892" s="2"/>
      <c r="F1892" s="2"/>
      <c r="G1892" s="2"/>
      <c r="H1892" s="7"/>
      <c r="I1892" s="7"/>
      <c r="J1892" s="7"/>
      <c r="K1892" s="2"/>
    </row>
    <row r="1893" spans="1:11" ht="12.75" x14ac:dyDescent="0.2">
      <c r="A1893" s="2"/>
      <c r="B1893" s="2"/>
      <c r="C1893" s="2"/>
      <c r="D1893" s="2"/>
      <c r="E1893" s="2"/>
      <c r="F1893" s="2"/>
      <c r="G1893" s="2"/>
      <c r="H1893" s="7"/>
      <c r="I1893" s="7"/>
      <c r="J1893" s="7"/>
      <c r="K1893" s="2"/>
    </row>
    <row r="1894" spans="1:11" ht="12.75" x14ac:dyDescent="0.2">
      <c r="A1894" s="2"/>
      <c r="B1894" s="2"/>
      <c r="C1894" s="2"/>
      <c r="D1894" s="2"/>
      <c r="E1894" s="2"/>
      <c r="F1894" s="2"/>
      <c r="G1894" s="2"/>
      <c r="H1894" s="7"/>
      <c r="I1894" s="7"/>
      <c r="J1894" s="7"/>
      <c r="K1894" s="2"/>
    </row>
    <row r="1895" spans="1:11" ht="12.75" x14ac:dyDescent="0.2">
      <c r="A1895" s="2"/>
      <c r="B1895" s="2"/>
      <c r="C1895" s="2"/>
      <c r="D1895" s="2"/>
      <c r="E1895" s="2"/>
      <c r="F1895" s="2"/>
      <c r="G1895" s="2"/>
      <c r="H1895" s="7"/>
      <c r="I1895" s="7"/>
      <c r="J1895" s="7"/>
      <c r="K1895" s="2"/>
    </row>
    <row r="1896" spans="1:11" ht="12.75" x14ac:dyDescent="0.2">
      <c r="A1896" s="2"/>
      <c r="B1896" s="2"/>
      <c r="C1896" s="2"/>
      <c r="D1896" s="2"/>
      <c r="E1896" s="2"/>
      <c r="F1896" s="2"/>
      <c r="G1896" s="2"/>
      <c r="H1896" s="7"/>
      <c r="I1896" s="7"/>
      <c r="J1896" s="7"/>
      <c r="K1896" s="2"/>
    </row>
    <row r="1897" spans="1:11" ht="12.75" x14ac:dyDescent="0.2">
      <c r="A1897" s="2"/>
      <c r="B1897" s="2"/>
      <c r="C1897" s="2"/>
      <c r="D1897" s="2"/>
      <c r="E1897" s="2"/>
      <c r="F1897" s="2"/>
      <c r="G1897" s="2"/>
      <c r="H1897" s="7"/>
      <c r="I1897" s="7"/>
      <c r="J1897" s="7"/>
      <c r="K1897" s="2"/>
    </row>
    <row r="1898" spans="1:11" ht="12.75" x14ac:dyDescent="0.2">
      <c r="A1898" s="2"/>
      <c r="B1898" s="2"/>
      <c r="C1898" s="2"/>
      <c r="D1898" s="2"/>
      <c r="E1898" s="2"/>
      <c r="F1898" s="2"/>
      <c r="G1898" s="2"/>
      <c r="H1898" s="7"/>
      <c r="I1898" s="7"/>
      <c r="J1898" s="7"/>
      <c r="K1898" s="2"/>
    </row>
    <row r="1899" spans="1:11" ht="12.75" x14ac:dyDescent="0.2">
      <c r="A1899" s="2"/>
      <c r="B1899" s="2"/>
      <c r="C1899" s="2"/>
      <c r="D1899" s="2"/>
      <c r="E1899" s="2"/>
      <c r="F1899" s="2"/>
      <c r="G1899" s="2"/>
      <c r="H1899" s="7"/>
      <c r="I1899" s="7"/>
      <c r="J1899" s="7"/>
      <c r="K1899" s="2"/>
    </row>
    <row r="1900" spans="1:11" ht="12.75" x14ac:dyDescent="0.2">
      <c r="A1900" s="2"/>
      <c r="B1900" s="2"/>
      <c r="C1900" s="2"/>
      <c r="D1900" s="2"/>
      <c r="E1900" s="2"/>
      <c r="F1900" s="2"/>
      <c r="G1900" s="2"/>
      <c r="H1900" s="7"/>
      <c r="I1900" s="7"/>
      <c r="J1900" s="7"/>
      <c r="K1900" s="2"/>
    </row>
    <row r="1901" spans="1:11" ht="12.75" x14ac:dyDescent="0.2">
      <c r="A1901" s="2"/>
      <c r="B1901" s="2"/>
      <c r="C1901" s="2"/>
      <c r="D1901" s="2"/>
      <c r="E1901" s="2"/>
      <c r="F1901" s="2"/>
      <c r="G1901" s="2"/>
      <c r="H1901" s="7"/>
      <c r="I1901" s="7"/>
      <c r="J1901" s="7"/>
      <c r="K1901" s="2"/>
    </row>
    <row r="1902" spans="1:11" ht="12.75" x14ac:dyDescent="0.2">
      <c r="A1902" s="2"/>
      <c r="B1902" s="2"/>
      <c r="C1902" s="2"/>
      <c r="D1902" s="2"/>
      <c r="E1902" s="2"/>
      <c r="F1902" s="2"/>
      <c r="G1902" s="2"/>
      <c r="H1902" s="7"/>
      <c r="I1902" s="7"/>
      <c r="J1902" s="7"/>
      <c r="K1902" s="2"/>
    </row>
    <row r="1903" spans="1:11" ht="12.75" x14ac:dyDescent="0.2">
      <c r="A1903" s="2"/>
      <c r="B1903" s="2"/>
      <c r="C1903" s="2"/>
      <c r="D1903" s="2"/>
      <c r="E1903" s="2"/>
      <c r="F1903" s="2"/>
      <c r="G1903" s="2"/>
      <c r="H1903" s="7"/>
      <c r="I1903" s="7"/>
      <c r="J1903" s="7"/>
      <c r="K1903" s="2"/>
    </row>
    <row r="1904" spans="1:11" ht="12.75" x14ac:dyDescent="0.2">
      <c r="A1904" s="2"/>
      <c r="B1904" s="2"/>
      <c r="C1904" s="2"/>
      <c r="D1904" s="2"/>
      <c r="E1904" s="2"/>
      <c r="F1904" s="2"/>
      <c r="G1904" s="2"/>
      <c r="H1904" s="7"/>
      <c r="I1904" s="7"/>
      <c r="J1904" s="7"/>
      <c r="K1904" s="2"/>
    </row>
    <row r="1905" spans="1:11" ht="12.75" x14ac:dyDescent="0.2">
      <c r="A1905" s="2"/>
      <c r="B1905" s="2"/>
      <c r="C1905" s="2"/>
      <c r="D1905" s="2"/>
      <c r="E1905" s="2"/>
      <c r="F1905" s="2"/>
      <c r="G1905" s="2"/>
      <c r="H1905" s="7"/>
      <c r="I1905" s="7"/>
      <c r="J1905" s="7"/>
      <c r="K1905" s="2"/>
    </row>
    <row r="1906" spans="1:11" ht="12.75" x14ac:dyDescent="0.2">
      <c r="A1906" s="2"/>
      <c r="B1906" s="2"/>
      <c r="C1906" s="2"/>
      <c r="D1906" s="2"/>
      <c r="E1906" s="2"/>
      <c r="F1906" s="2"/>
      <c r="G1906" s="2"/>
      <c r="H1906" s="7"/>
      <c r="I1906" s="7"/>
      <c r="J1906" s="7"/>
      <c r="K1906" s="2"/>
    </row>
    <row r="1907" spans="1:11" ht="12.75" x14ac:dyDescent="0.2">
      <c r="A1907" s="2"/>
      <c r="B1907" s="2"/>
      <c r="C1907" s="2"/>
      <c r="D1907" s="2"/>
      <c r="E1907" s="2"/>
      <c r="F1907" s="2"/>
      <c r="G1907" s="2"/>
      <c r="H1907" s="7"/>
      <c r="I1907" s="7"/>
      <c r="J1907" s="7"/>
      <c r="K1907" s="2"/>
    </row>
    <row r="1908" spans="1:11" ht="12.75" x14ac:dyDescent="0.2">
      <c r="A1908" s="2"/>
      <c r="B1908" s="2"/>
      <c r="C1908" s="2"/>
      <c r="D1908" s="2"/>
      <c r="E1908" s="2"/>
      <c r="F1908" s="2"/>
      <c r="G1908" s="2"/>
      <c r="H1908" s="7"/>
      <c r="I1908" s="7"/>
      <c r="J1908" s="7"/>
      <c r="K1908" s="2"/>
    </row>
    <row r="1909" spans="1:11" ht="12.75" x14ac:dyDescent="0.2">
      <c r="A1909" s="2"/>
      <c r="B1909" s="2"/>
      <c r="C1909" s="2"/>
      <c r="D1909" s="2"/>
      <c r="E1909" s="2"/>
      <c r="F1909" s="2"/>
      <c r="G1909" s="2"/>
      <c r="H1909" s="7"/>
      <c r="I1909" s="7"/>
      <c r="J1909" s="7"/>
      <c r="K1909" s="2"/>
    </row>
    <row r="1910" spans="1:11" ht="12.75" x14ac:dyDescent="0.2">
      <c r="A1910" s="2"/>
      <c r="B1910" s="2"/>
      <c r="C1910" s="2"/>
      <c r="D1910" s="2"/>
      <c r="E1910" s="2"/>
      <c r="F1910" s="2"/>
      <c r="G1910" s="2"/>
      <c r="H1910" s="7"/>
      <c r="I1910" s="7"/>
      <c r="J1910" s="7"/>
      <c r="K1910" s="2"/>
    </row>
    <row r="1911" spans="1:11" ht="12.75" x14ac:dyDescent="0.2">
      <c r="A1911" s="2"/>
      <c r="B1911" s="2"/>
      <c r="C1911" s="2"/>
      <c r="D1911" s="2"/>
      <c r="E1911" s="2"/>
      <c r="F1911" s="2"/>
      <c r="G1911" s="2"/>
      <c r="H1911" s="7"/>
      <c r="I1911" s="7"/>
      <c r="J1911" s="7"/>
      <c r="K1911" s="2"/>
    </row>
    <row r="1912" spans="1:11" ht="12.75" x14ac:dyDescent="0.2">
      <c r="A1912" s="2"/>
      <c r="B1912" s="2"/>
      <c r="C1912" s="2"/>
      <c r="D1912" s="2"/>
      <c r="E1912" s="2"/>
      <c r="F1912" s="2"/>
      <c r="G1912" s="2"/>
      <c r="H1912" s="7"/>
      <c r="I1912" s="7"/>
      <c r="J1912" s="7"/>
      <c r="K1912" s="2"/>
    </row>
    <row r="1913" spans="1:11" ht="12.75" x14ac:dyDescent="0.2">
      <c r="A1913" s="2"/>
      <c r="B1913" s="2"/>
      <c r="C1913" s="2"/>
      <c r="D1913" s="2"/>
      <c r="E1913" s="2"/>
      <c r="F1913" s="2"/>
      <c r="G1913" s="2"/>
      <c r="H1913" s="7"/>
      <c r="I1913" s="7"/>
      <c r="J1913" s="7"/>
      <c r="K1913" s="2"/>
    </row>
    <row r="1914" spans="1:11" ht="12.75" x14ac:dyDescent="0.2">
      <c r="A1914" s="2"/>
      <c r="B1914" s="2"/>
      <c r="C1914" s="2"/>
      <c r="D1914" s="2"/>
      <c r="E1914" s="2"/>
      <c r="F1914" s="2"/>
      <c r="G1914" s="2"/>
      <c r="H1914" s="7"/>
      <c r="I1914" s="7"/>
      <c r="J1914" s="7"/>
      <c r="K1914" s="2"/>
    </row>
    <row r="1915" spans="1:11" ht="12.75" x14ac:dyDescent="0.2">
      <c r="A1915" s="2"/>
      <c r="B1915" s="2"/>
      <c r="C1915" s="2"/>
      <c r="D1915" s="2"/>
      <c r="E1915" s="2"/>
      <c r="F1915" s="2"/>
      <c r="G1915" s="2"/>
      <c r="H1915" s="7"/>
      <c r="I1915" s="7"/>
      <c r="J1915" s="7"/>
      <c r="K1915" s="2"/>
    </row>
    <row r="1916" spans="1:11" ht="12.75" x14ac:dyDescent="0.2">
      <c r="A1916" s="2"/>
      <c r="B1916" s="2"/>
      <c r="C1916" s="2"/>
      <c r="D1916" s="2"/>
      <c r="E1916" s="2"/>
      <c r="F1916" s="2"/>
      <c r="G1916" s="2"/>
      <c r="H1916" s="7"/>
      <c r="I1916" s="7"/>
      <c r="J1916" s="7"/>
      <c r="K1916" s="2"/>
    </row>
    <row r="1917" spans="1:11" ht="12.75" x14ac:dyDescent="0.2">
      <c r="A1917" s="2"/>
      <c r="B1917" s="2"/>
      <c r="C1917" s="2"/>
      <c r="D1917" s="2"/>
      <c r="E1917" s="2"/>
      <c r="F1917" s="2"/>
      <c r="G1917" s="2"/>
      <c r="H1917" s="7"/>
      <c r="I1917" s="7"/>
      <c r="J1917" s="7"/>
      <c r="K1917" s="2"/>
    </row>
    <row r="1918" spans="1:11" ht="12.75" x14ac:dyDescent="0.2">
      <c r="A1918" s="2"/>
      <c r="B1918" s="2"/>
      <c r="C1918" s="2"/>
      <c r="D1918" s="2"/>
      <c r="E1918" s="2"/>
      <c r="F1918" s="2"/>
      <c r="G1918" s="2"/>
      <c r="H1918" s="7"/>
      <c r="I1918" s="7"/>
      <c r="J1918" s="7"/>
      <c r="K1918" s="2"/>
    </row>
    <row r="1919" spans="1:11" ht="12.75" x14ac:dyDescent="0.2">
      <c r="A1919" s="2"/>
      <c r="B1919" s="2"/>
      <c r="C1919" s="2"/>
      <c r="D1919" s="2"/>
      <c r="E1919" s="2"/>
      <c r="F1919" s="2"/>
      <c r="G1919" s="2"/>
      <c r="H1919" s="7"/>
      <c r="I1919" s="7"/>
      <c r="J1919" s="7"/>
      <c r="K1919" s="2"/>
    </row>
    <row r="1920" spans="1:11" ht="12.75" x14ac:dyDescent="0.2">
      <c r="A1920" s="2"/>
      <c r="B1920" s="2"/>
      <c r="C1920" s="2"/>
      <c r="D1920" s="2"/>
      <c r="E1920" s="2"/>
      <c r="F1920" s="2"/>
      <c r="G1920" s="2"/>
      <c r="H1920" s="7"/>
      <c r="I1920" s="7"/>
      <c r="J1920" s="7"/>
      <c r="K1920" s="2"/>
    </row>
    <row r="1921" spans="1:11" ht="12.75" x14ac:dyDescent="0.2">
      <c r="A1921" s="2"/>
      <c r="B1921" s="2"/>
      <c r="C1921" s="2"/>
      <c r="D1921" s="2"/>
      <c r="E1921" s="2"/>
      <c r="F1921" s="2"/>
      <c r="G1921" s="2"/>
      <c r="H1921" s="7"/>
      <c r="I1921" s="7"/>
      <c r="J1921" s="7"/>
      <c r="K1921" s="2"/>
    </row>
    <row r="1922" spans="1:11" ht="12.75" x14ac:dyDescent="0.2">
      <c r="A1922" s="2"/>
      <c r="B1922" s="2"/>
      <c r="C1922" s="2"/>
      <c r="D1922" s="2"/>
      <c r="E1922" s="2"/>
      <c r="F1922" s="2"/>
      <c r="G1922" s="2"/>
      <c r="H1922" s="7"/>
      <c r="I1922" s="7"/>
      <c r="J1922" s="7"/>
      <c r="K1922" s="2"/>
    </row>
    <row r="1923" spans="1:11" ht="12.75" x14ac:dyDescent="0.2">
      <c r="A1923" s="2"/>
      <c r="B1923" s="2"/>
      <c r="C1923" s="2"/>
      <c r="D1923" s="2"/>
      <c r="E1923" s="2"/>
      <c r="F1923" s="2"/>
      <c r="G1923" s="2"/>
      <c r="H1923" s="7"/>
      <c r="I1923" s="7"/>
      <c r="J1923" s="7"/>
      <c r="K1923" s="2"/>
    </row>
    <row r="1924" spans="1:11" ht="12.75" x14ac:dyDescent="0.2">
      <c r="A1924" s="2"/>
      <c r="B1924" s="2"/>
      <c r="C1924" s="2"/>
      <c r="D1924" s="2"/>
      <c r="E1924" s="2"/>
      <c r="F1924" s="2"/>
      <c r="G1924" s="2"/>
      <c r="H1924" s="7"/>
      <c r="I1924" s="7"/>
      <c r="J1924" s="7"/>
      <c r="K1924" s="2"/>
    </row>
    <row r="1925" spans="1:11" ht="12.75" x14ac:dyDescent="0.2">
      <c r="A1925" s="2"/>
      <c r="B1925" s="2"/>
      <c r="C1925" s="2"/>
      <c r="D1925" s="2"/>
      <c r="E1925" s="2"/>
      <c r="F1925" s="2"/>
      <c r="G1925" s="2"/>
      <c r="H1925" s="7"/>
      <c r="I1925" s="7"/>
      <c r="J1925" s="7"/>
      <c r="K1925" s="2"/>
    </row>
    <row r="1926" spans="1:11" ht="12.75" x14ac:dyDescent="0.2">
      <c r="A1926" s="2"/>
      <c r="B1926" s="2"/>
      <c r="C1926" s="2"/>
      <c r="D1926" s="2"/>
      <c r="E1926" s="2"/>
      <c r="F1926" s="2"/>
      <c r="G1926" s="2"/>
      <c r="H1926" s="7"/>
      <c r="I1926" s="7"/>
      <c r="J1926" s="7"/>
      <c r="K1926" s="2"/>
    </row>
    <row r="1927" spans="1:11" ht="12.75" x14ac:dyDescent="0.2">
      <c r="A1927" s="2"/>
      <c r="B1927" s="2"/>
      <c r="C1927" s="2"/>
      <c r="D1927" s="2"/>
      <c r="E1927" s="2"/>
      <c r="F1927" s="2"/>
      <c r="G1927" s="2"/>
      <c r="H1927" s="7"/>
      <c r="I1927" s="7"/>
      <c r="J1927" s="7"/>
      <c r="K1927" s="2"/>
    </row>
    <row r="1928" spans="1:11" ht="12.75" x14ac:dyDescent="0.2">
      <c r="A1928" s="2"/>
      <c r="B1928" s="2"/>
      <c r="C1928" s="2"/>
      <c r="D1928" s="2"/>
      <c r="E1928" s="2"/>
      <c r="F1928" s="2"/>
      <c r="G1928" s="2"/>
      <c r="H1928" s="7"/>
      <c r="I1928" s="7"/>
      <c r="J1928" s="7"/>
      <c r="K1928" s="2"/>
    </row>
    <row r="1929" spans="1:11" ht="12.75" x14ac:dyDescent="0.2">
      <c r="A1929" s="2"/>
      <c r="B1929" s="2"/>
      <c r="C1929" s="2"/>
      <c r="D1929" s="2"/>
      <c r="E1929" s="2"/>
      <c r="F1929" s="2"/>
      <c r="G1929" s="2"/>
      <c r="H1929" s="7"/>
      <c r="I1929" s="7"/>
      <c r="J1929" s="7"/>
      <c r="K1929" s="2"/>
    </row>
    <row r="1930" spans="1:11" ht="12.75" x14ac:dyDescent="0.2">
      <c r="A1930" s="2"/>
      <c r="B1930" s="2"/>
      <c r="C1930" s="2"/>
      <c r="D1930" s="2"/>
      <c r="E1930" s="2"/>
      <c r="F1930" s="2"/>
      <c r="G1930" s="2"/>
      <c r="H1930" s="7"/>
      <c r="I1930" s="7"/>
      <c r="J1930" s="7"/>
      <c r="K1930" s="2"/>
    </row>
    <row r="1931" spans="1:11" ht="12.75" x14ac:dyDescent="0.2">
      <c r="A1931" s="2"/>
      <c r="B1931" s="2"/>
      <c r="C1931" s="2"/>
      <c r="D1931" s="2"/>
      <c r="E1931" s="2"/>
      <c r="F1931" s="2"/>
      <c r="G1931" s="2"/>
      <c r="H1931" s="7"/>
      <c r="I1931" s="7"/>
      <c r="J1931" s="7"/>
      <c r="K1931" s="2"/>
    </row>
    <row r="1932" spans="1:11" ht="12.75" x14ac:dyDescent="0.2">
      <c r="A1932" s="2"/>
      <c r="B1932" s="2"/>
      <c r="C1932" s="2"/>
      <c r="D1932" s="2"/>
      <c r="E1932" s="2"/>
      <c r="F1932" s="2"/>
      <c r="G1932" s="2"/>
      <c r="H1932" s="7"/>
      <c r="I1932" s="7"/>
      <c r="J1932" s="7"/>
      <c r="K1932" s="2"/>
    </row>
    <row r="1933" spans="1:11" ht="12.75" x14ac:dyDescent="0.2">
      <c r="A1933" s="2"/>
      <c r="B1933" s="2"/>
      <c r="C1933" s="2"/>
      <c r="D1933" s="2"/>
      <c r="E1933" s="2"/>
      <c r="F1933" s="2"/>
      <c r="G1933" s="2"/>
      <c r="H1933" s="7"/>
      <c r="I1933" s="7"/>
      <c r="J1933" s="7"/>
      <c r="K1933" s="2"/>
    </row>
    <row r="1934" spans="1:11" ht="12.75" x14ac:dyDescent="0.2">
      <c r="A1934" s="2"/>
      <c r="B1934" s="2"/>
      <c r="C1934" s="2"/>
      <c r="D1934" s="2"/>
      <c r="E1934" s="2"/>
      <c r="F1934" s="2"/>
      <c r="G1934" s="2"/>
      <c r="H1934" s="7"/>
      <c r="I1934" s="7"/>
      <c r="J1934" s="7"/>
      <c r="K1934" s="2"/>
    </row>
    <row r="1935" spans="1:11" ht="12.75" x14ac:dyDescent="0.2">
      <c r="A1935" s="2"/>
      <c r="B1935" s="2"/>
      <c r="C1935" s="2"/>
      <c r="D1935" s="2"/>
      <c r="E1935" s="2"/>
      <c r="F1935" s="2"/>
      <c r="G1935" s="2"/>
      <c r="H1935" s="7"/>
      <c r="I1935" s="7"/>
      <c r="J1935" s="7"/>
      <c r="K1935" s="2"/>
    </row>
    <row r="1936" spans="1:11" ht="12.75" x14ac:dyDescent="0.2">
      <c r="A1936" s="2"/>
      <c r="B1936" s="2"/>
      <c r="C1936" s="2"/>
      <c r="D1936" s="2"/>
      <c r="E1936" s="2"/>
      <c r="F1936" s="2"/>
      <c r="G1936" s="2"/>
      <c r="H1936" s="7"/>
      <c r="I1936" s="7"/>
      <c r="J1936" s="7"/>
      <c r="K1936" s="2"/>
    </row>
    <row r="1937" spans="1:11" ht="12.75" x14ac:dyDescent="0.2">
      <c r="A1937" s="2"/>
      <c r="B1937" s="2"/>
      <c r="C1937" s="2"/>
      <c r="D1937" s="2"/>
      <c r="E1937" s="2"/>
      <c r="F1937" s="2"/>
      <c r="G1937" s="2"/>
      <c r="H1937" s="7"/>
      <c r="I1937" s="7"/>
      <c r="J1937" s="7"/>
      <c r="K1937" s="2"/>
    </row>
    <row r="1938" spans="1:11" ht="12.75" x14ac:dyDescent="0.2">
      <c r="A1938" s="2"/>
      <c r="B1938" s="2"/>
      <c r="C1938" s="2"/>
      <c r="D1938" s="2"/>
      <c r="E1938" s="2"/>
      <c r="F1938" s="2"/>
      <c r="G1938" s="2"/>
      <c r="H1938" s="7"/>
      <c r="I1938" s="7"/>
      <c r="J1938" s="7"/>
      <c r="K1938" s="2"/>
    </row>
    <row r="1939" spans="1:11" ht="12.75" x14ac:dyDescent="0.2">
      <c r="A1939" s="2"/>
      <c r="B1939" s="2"/>
      <c r="C1939" s="2"/>
      <c r="D1939" s="2"/>
      <c r="E1939" s="2"/>
      <c r="F1939" s="2"/>
      <c r="G1939" s="2"/>
      <c r="H1939" s="7"/>
      <c r="I1939" s="7"/>
      <c r="J1939" s="7"/>
      <c r="K1939" s="2"/>
    </row>
    <row r="1940" spans="1:11" ht="12.75" x14ac:dyDescent="0.2">
      <c r="A1940" s="2"/>
      <c r="B1940" s="2"/>
      <c r="C1940" s="2"/>
      <c r="D1940" s="2"/>
      <c r="E1940" s="2"/>
      <c r="F1940" s="2"/>
      <c r="G1940" s="2"/>
      <c r="H1940" s="7"/>
      <c r="I1940" s="7"/>
      <c r="J1940" s="7"/>
      <c r="K1940" s="2"/>
    </row>
    <row r="1941" spans="1:11" ht="12.75" x14ac:dyDescent="0.2">
      <c r="A1941" s="2"/>
      <c r="B1941" s="2"/>
      <c r="C1941" s="2"/>
      <c r="D1941" s="2"/>
      <c r="E1941" s="2"/>
      <c r="F1941" s="2"/>
      <c r="G1941" s="2"/>
      <c r="H1941" s="7"/>
      <c r="I1941" s="7"/>
      <c r="J1941" s="7"/>
      <c r="K1941" s="2"/>
    </row>
    <row r="1942" spans="1:11" ht="12.75" x14ac:dyDescent="0.2">
      <c r="A1942" s="2"/>
      <c r="B1942" s="2"/>
      <c r="C1942" s="2"/>
      <c r="D1942" s="2"/>
      <c r="E1942" s="2"/>
      <c r="F1942" s="2"/>
      <c r="G1942" s="2"/>
      <c r="H1942" s="7"/>
      <c r="I1942" s="7"/>
      <c r="J1942" s="7"/>
      <c r="K1942" s="2"/>
    </row>
    <row r="1943" spans="1:11" ht="12.75" x14ac:dyDescent="0.2">
      <c r="A1943" s="2"/>
      <c r="B1943" s="2"/>
      <c r="C1943" s="2"/>
      <c r="D1943" s="2"/>
      <c r="E1943" s="2"/>
      <c r="F1943" s="2"/>
      <c r="G1943" s="2"/>
      <c r="H1943" s="7"/>
      <c r="I1943" s="7"/>
      <c r="J1943" s="7"/>
      <c r="K1943" s="2"/>
    </row>
    <row r="1944" spans="1:11" ht="12.75" x14ac:dyDescent="0.2">
      <c r="A1944" s="2"/>
      <c r="B1944" s="2"/>
      <c r="C1944" s="2"/>
      <c r="D1944" s="2"/>
      <c r="E1944" s="2"/>
      <c r="F1944" s="2"/>
      <c r="G1944" s="2"/>
      <c r="H1944" s="7"/>
      <c r="I1944" s="7"/>
      <c r="J1944" s="7"/>
      <c r="K1944" s="2"/>
    </row>
    <row r="1945" spans="1:11" ht="12.75" x14ac:dyDescent="0.2">
      <c r="A1945" s="2"/>
      <c r="B1945" s="2"/>
      <c r="C1945" s="2"/>
      <c r="D1945" s="2"/>
      <c r="E1945" s="2"/>
      <c r="F1945" s="2"/>
      <c r="G1945" s="2"/>
      <c r="H1945" s="7"/>
      <c r="I1945" s="7"/>
      <c r="J1945" s="7"/>
      <c r="K1945" s="2"/>
    </row>
    <row r="1946" spans="1:11" ht="12.75" x14ac:dyDescent="0.2">
      <c r="A1946" s="2"/>
      <c r="B1946" s="2"/>
      <c r="C1946" s="2"/>
      <c r="D1946" s="2"/>
      <c r="E1946" s="2"/>
      <c r="F1946" s="2"/>
      <c r="G1946" s="2"/>
      <c r="H1946" s="7"/>
      <c r="I1946" s="7"/>
      <c r="J1946" s="7"/>
      <c r="K1946" s="2"/>
    </row>
    <row r="1947" spans="1:11" ht="12.75" x14ac:dyDescent="0.2">
      <c r="A1947" s="2"/>
      <c r="B1947" s="2"/>
      <c r="C1947" s="2"/>
      <c r="D1947" s="2"/>
      <c r="E1947" s="2"/>
      <c r="F1947" s="2"/>
      <c r="G1947" s="2"/>
      <c r="H1947" s="7"/>
      <c r="I1947" s="7"/>
      <c r="J1947" s="7"/>
      <c r="K1947" s="2"/>
    </row>
    <row r="1948" spans="1:11" ht="12.75" x14ac:dyDescent="0.2">
      <c r="A1948" s="2"/>
      <c r="B1948" s="2"/>
      <c r="C1948" s="2"/>
      <c r="D1948" s="2"/>
      <c r="E1948" s="2"/>
      <c r="F1948" s="2"/>
      <c r="G1948" s="2"/>
      <c r="H1948" s="7"/>
      <c r="I1948" s="7"/>
      <c r="J1948" s="7"/>
      <c r="K1948" s="2"/>
    </row>
    <row r="1949" spans="1:11" ht="12.75" x14ac:dyDescent="0.2">
      <c r="A1949" s="2"/>
      <c r="B1949" s="2"/>
      <c r="C1949" s="2"/>
      <c r="D1949" s="2"/>
      <c r="E1949" s="2"/>
      <c r="F1949" s="2"/>
      <c r="G1949" s="2"/>
      <c r="H1949" s="7"/>
      <c r="I1949" s="7"/>
      <c r="J1949" s="7"/>
      <c r="K1949" s="2"/>
    </row>
    <row r="1950" spans="1:11" ht="12.75" x14ac:dyDescent="0.2">
      <c r="A1950" s="2"/>
      <c r="B1950" s="2"/>
      <c r="C1950" s="2"/>
      <c r="D1950" s="2"/>
      <c r="E1950" s="2"/>
      <c r="F1950" s="2"/>
      <c r="G1950" s="2"/>
      <c r="H1950" s="7"/>
      <c r="I1950" s="7"/>
      <c r="J1950" s="7"/>
      <c r="K1950" s="2"/>
    </row>
    <row r="1951" spans="1:11" ht="12.75" x14ac:dyDescent="0.2">
      <c r="A1951" s="2"/>
      <c r="B1951" s="2"/>
      <c r="C1951" s="2"/>
      <c r="D1951" s="2"/>
      <c r="E1951" s="2"/>
      <c r="F1951" s="2"/>
      <c r="G1951" s="2"/>
      <c r="H1951" s="7"/>
      <c r="I1951" s="7"/>
      <c r="J1951" s="7"/>
      <c r="K1951" s="2"/>
    </row>
    <row r="1952" spans="1:11" ht="12.75" x14ac:dyDescent="0.2">
      <c r="A1952" s="2"/>
      <c r="B1952" s="2"/>
      <c r="C1952" s="2"/>
      <c r="D1952" s="2"/>
      <c r="E1952" s="2"/>
      <c r="F1952" s="2"/>
      <c r="G1952" s="2"/>
      <c r="H1952" s="7"/>
      <c r="I1952" s="7"/>
      <c r="J1952" s="7"/>
      <c r="K1952" s="2"/>
    </row>
    <row r="1953" spans="1:11" ht="12.75" x14ac:dyDescent="0.2">
      <c r="A1953" s="2"/>
      <c r="B1953" s="2"/>
      <c r="C1953" s="2"/>
      <c r="D1953" s="2"/>
      <c r="E1953" s="2"/>
      <c r="F1953" s="2"/>
      <c r="G1953" s="2"/>
      <c r="H1953" s="7"/>
      <c r="I1953" s="7"/>
      <c r="J1953" s="7"/>
      <c r="K1953" s="2"/>
    </row>
    <row r="1954" spans="1:11" ht="12.75" x14ac:dyDescent="0.2">
      <c r="A1954" s="2"/>
      <c r="B1954" s="2"/>
      <c r="C1954" s="2"/>
      <c r="D1954" s="2"/>
      <c r="E1954" s="2"/>
      <c r="F1954" s="2"/>
      <c r="G1954" s="2"/>
      <c r="H1954" s="7"/>
      <c r="I1954" s="7"/>
      <c r="J1954" s="7"/>
      <c r="K1954" s="2"/>
    </row>
    <row r="1955" spans="1:11" ht="12.75" x14ac:dyDescent="0.2">
      <c r="A1955" s="2"/>
      <c r="B1955" s="2"/>
      <c r="C1955" s="2"/>
      <c r="D1955" s="2"/>
      <c r="E1955" s="2"/>
      <c r="F1955" s="2"/>
      <c r="G1955" s="2"/>
      <c r="H1955" s="7"/>
      <c r="I1955" s="7"/>
      <c r="J1955" s="7"/>
      <c r="K1955" s="2"/>
    </row>
    <row r="1956" spans="1:11" ht="12.75" x14ac:dyDescent="0.2">
      <c r="A1956" s="2"/>
      <c r="B1956" s="2"/>
      <c r="C1956" s="2"/>
      <c r="D1956" s="2"/>
      <c r="E1956" s="2"/>
      <c r="F1956" s="2"/>
      <c r="G1956" s="2"/>
      <c r="H1956" s="7"/>
      <c r="I1956" s="7"/>
      <c r="J1956" s="7"/>
      <c r="K1956" s="2"/>
    </row>
    <row r="1957" spans="1:11" ht="12.75" x14ac:dyDescent="0.2">
      <c r="A1957" s="2"/>
      <c r="B1957" s="2"/>
      <c r="C1957" s="2"/>
      <c r="D1957" s="2"/>
      <c r="E1957" s="2"/>
      <c r="F1957" s="2"/>
      <c r="G1957" s="2"/>
      <c r="H1957" s="7"/>
      <c r="I1957" s="7"/>
      <c r="J1957" s="7"/>
      <c r="K1957" s="2"/>
    </row>
    <row r="1958" spans="1:11" ht="12.75" x14ac:dyDescent="0.2">
      <c r="A1958" s="2"/>
      <c r="B1958" s="2"/>
      <c r="C1958" s="2"/>
      <c r="D1958" s="2"/>
      <c r="E1958" s="2"/>
      <c r="F1958" s="2"/>
      <c r="G1958" s="2"/>
      <c r="H1958" s="7"/>
      <c r="I1958" s="7"/>
      <c r="J1958" s="7"/>
      <c r="K1958" s="2"/>
    </row>
    <row r="1959" spans="1:11" ht="12.75" x14ac:dyDescent="0.2">
      <c r="A1959" s="2"/>
      <c r="B1959" s="2"/>
      <c r="C1959" s="2"/>
      <c r="D1959" s="2"/>
      <c r="E1959" s="2"/>
      <c r="F1959" s="2"/>
      <c r="G1959" s="2"/>
      <c r="H1959" s="7"/>
      <c r="I1959" s="7"/>
      <c r="J1959" s="7"/>
      <c r="K1959" s="2"/>
    </row>
    <row r="1960" spans="1:11" ht="12.75" x14ac:dyDescent="0.2">
      <c r="A1960" s="2"/>
      <c r="B1960" s="2"/>
      <c r="C1960" s="2"/>
      <c r="D1960" s="2"/>
      <c r="E1960" s="2"/>
      <c r="F1960" s="2"/>
      <c r="G1960" s="2"/>
      <c r="H1960" s="7"/>
      <c r="I1960" s="7"/>
      <c r="J1960" s="7"/>
      <c r="K1960" s="2"/>
    </row>
    <row r="1961" spans="1:11" ht="12.75" x14ac:dyDescent="0.2">
      <c r="A1961" s="2"/>
      <c r="B1961" s="2"/>
      <c r="C1961" s="2"/>
      <c r="D1961" s="2"/>
      <c r="E1961" s="2"/>
      <c r="F1961" s="2"/>
      <c r="G1961" s="2"/>
      <c r="H1961" s="7"/>
      <c r="I1961" s="7"/>
      <c r="J1961" s="7"/>
      <c r="K1961" s="2"/>
    </row>
    <row r="1962" spans="1:11" ht="12.75" x14ac:dyDescent="0.2">
      <c r="A1962" s="2"/>
      <c r="B1962" s="2"/>
      <c r="C1962" s="2"/>
      <c r="D1962" s="2"/>
      <c r="E1962" s="2"/>
      <c r="F1962" s="2"/>
      <c r="G1962" s="2"/>
      <c r="H1962" s="7"/>
      <c r="I1962" s="7"/>
      <c r="J1962" s="7"/>
      <c r="K1962" s="2"/>
    </row>
    <row r="1963" spans="1:11" ht="12.75" x14ac:dyDescent="0.2">
      <c r="A1963" s="2"/>
      <c r="B1963" s="2"/>
      <c r="C1963" s="2"/>
      <c r="D1963" s="2"/>
      <c r="E1963" s="2"/>
      <c r="F1963" s="2"/>
      <c r="G1963" s="2"/>
      <c r="H1963" s="7"/>
      <c r="I1963" s="7"/>
      <c r="J1963" s="7"/>
      <c r="K1963" s="2"/>
    </row>
    <row r="1964" spans="1:11" ht="12.75" x14ac:dyDescent="0.2">
      <c r="A1964" s="2"/>
      <c r="B1964" s="2"/>
      <c r="C1964" s="2"/>
      <c r="D1964" s="2"/>
      <c r="E1964" s="2"/>
      <c r="F1964" s="2"/>
      <c r="G1964" s="2"/>
      <c r="H1964" s="7"/>
      <c r="I1964" s="7"/>
      <c r="J1964" s="7"/>
      <c r="K1964" s="2"/>
    </row>
    <row r="1965" spans="1:11" ht="12.75" x14ac:dyDescent="0.2">
      <c r="A1965" s="2"/>
      <c r="B1965" s="2"/>
      <c r="C1965" s="2"/>
      <c r="D1965" s="2"/>
      <c r="E1965" s="2"/>
      <c r="F1965" s="2"/>
      <c r="G1965" s="2"/>
      <c r="H1965" s="7"/>
      <c r="I1965" s="7"/>
      <c r="J1965" s="7"/>
      <c r="K1965" s="2"/>
    </row>
    <row r="1966" spans="1:11" ht="12.75" x14ac:dyDescent="0.2">
      <c r="A1966" s="2"/>
      <c r="B1966" s="2"/>
      <c r="C1966" s="2"/>
      <c r="D1966" s="2"/>
      <c r="E1966" s="2"/>
      <c r="F1966" s="2"/>
      <c r="G1966" s="2"/>
      <c r="H1966" s="7"/>
      <c r="I1966" s="7"/>
      <c r="J1966" s="7"/>
      <c r="K1966" s="2"/>
    </row>
    <row r="1967" spans="1:11" ht="12.75" x14ac:dyDescent="0.2">
      <c r="A1967" s="2"/>
      <c r="B1967" s="2"/>
      <c r="C1967" s="2"/>
      <c r="D1967" s="2"/>
      <c r="E1967" s="2"/>
      <c r="F1967" s="2"/>
      <c r="G1967" s="2"/>
      <c r="H1967" s="7"/>
      <c r="I1967" s="7"/>
      <c r="J1967" s="7"/>
      <c r="K1967" s="2"/>
    </row>
    <row r="1968" spans="1:11" ht="12.75" x14ac:dyDescent="0.2">
      <c r="A1968" s="2"/>
      <c r="B1968" s="2"/>
      <c r="C1968" s="2"/>
      <c r="D1968" s="2"/>
      <c r="E1968" s="2"/>
      <c r="F1968" s="2"/>
      <c r="G1968" s="2"/>
      <c r="H1968" s="7"/>
      <c r="I1968" s="7"/>
      <c r="J1968" s="7"/>
      <c r="K1968" s="2"/>
    </row>
    <row r="1969" spans="1:11" ht="12.75" x14ac:dyDescent="0.2">
      <c r="A1969" s="2"/>
      <c r="B1969" s="2"/>
      <c r="C1969" s="2"/>
      <c r="D1969" s="2"/>
      <c r="E1969" s="2"/>
      <c r="F1969" s="2"/>
      <c r="G1969" s="2"/>
      <c r="H1969" s="7"/>
      <c r="I1969" s="7"/>
      <c r="J1969" s="7"/>
      <c r="K1969" s="2"/>
    </row>
    <row r="1970" spans="1:11" ht="12.75" x14ac:dyDescent="0.2">
      <c r="A1970" s="2"/>
      <c r="B1970" s="2"/>
      <c r="C1970" s="2"/>
      <c r="D1970" s="2"/>
      <c r="E1970" s="2"/>
      <c r="F1970" s="2"/>
      <c r="G1970" s="2"/>
      <c r="H1970" s="7"/>
      <c r="I1970" s="7"/>
      <c r="J1970" s="7"/>
      <c r="K1970" s="2"/>
    </row>
    <row r="1971" spans="1:11" ht="12.75" x14ac:dyDescent="0.2">
      <c r="A1971" s="2"/>
      <c r="B1971" s="2"/>
      <c r="C1971" s="2"/>
      <c r="D1971" s="2"/>
      <c r="E1971" s="2"/>
      <c r="F1971" s="2"/>
      <c r="G1971" s="2"/>
      <c r="H1971" s="7"/>
      <c r="I1971" s="7"/>
      <c r="J1971" s="7"/>
      <c r="K1971" s="2"/>
    </row>
    <row r="1972" spans="1:11" ht="12.75" x14ac:dyDescent="0.2">
      <c r="A1972" s="2"/>
      <c r="B1972" s="2"/>
      <c r="C1972" s="2"/>
      <c r="D1972" s="2"/>
      <c r="E1972" s="2"/>
      <c r="F1972" s="2"/>
      <c r="G1972" s="2"/>
      <c r="H1972" s="7"/>
      <c r="I1972" s="7"/>
      <c r="J1972" s="7"/>
      <c r="K1972" s="2"/>
    </row>
    <row r="1973" spans="1:11" ht="12.75" x14ac:dyDescent="0.2">
      <c r="A1973" s="2"/>
      <c r="B1973" s="2"/>
      <c r="C1973" s="2"/>
      <c r="D1973" s="2"/>
      <c r="E1973" s="2"/>
      <c r="F1973" s="2"/>
      <c r="G1973" s="2"/>
      <c r="H1973" s="7"/>
      <c r="I1973" s="7"/>
      <c r="J1973" s="7"/>
      <c r="K1973" s="2"/>
    </row>
    <row r="1974" spans="1:11" ht="12.75" x14ac:dyDescent="0.2">
      <c r="A1974" s="2"/>
      <c r="B1974" s="2"/>
      <c r="C1974" s="2"/>
      <c r="D1974" s="2"/>
      <c r="E1974" s="2"/>
      <c r="F1974" s="2"/>
      <c r="G1974" s="2"/>
      <c r="H1974" s="7"/>
      <c r="I1974" s="7"/>
      <c r="J1974" s="7"/>
      <c r="K1974" s="2"/>
    </row>
    <row r="1975" spans="1:11" ht="12.75" x14ac:dyDescent="0.2">
      <c r="A1975" s="2"/>
      <c r="B1975" s="2"/>
      <c r="C1975" s="2"/>
      <c r="D1975" s="2"/>
      <c r="E1975" s="2"/>
      <c r="F1975" s="2"/>
      <c r="G1975" s="2"/>
      <c r="H1975" s="7"/>
      <c r="I1975" s="7"/>
      <c r="J1975" s="7"/>
      <c r="K1975" s="2"/>
    </row>
    <row r="1976" spans="1:11" ht="12.75" x14ac:dyDescent="0.2">
      <c r="A1976" s="2"/>
      <c r="B1976" s="2"/>
      <c r="C1976" s="2"/>
      <c r="D1976" s="2"/>
      <c r="E1976" s="2"/>
      <c r="F1976" s="2"/>
      <c r="G1976" s="2"/>
      <c r="H1976" s="7"/>
      <c r="I1976" s="7"/>
      <c r="J1976" s="7"/>
      <c r="K1976" s="2"/>
    </row>
    <row r="1977" spans="1:11" ht="12.75" x14ac:dyDescent="0.2">
      <c r="A1977" s="2"/>
      <c r="B1977" s="2"/>
      <c r="C1977" s="2"/>
      <c r="D1977" s="2"/>
      <c r="E1977" s="2"/>
      <c r="F1977" s="2"/>
      <c r="G1977" s="2"/>
      <c r="H1977" s="7"/>
      <c r="I1977" s="7"/>
      <c r="J1977" s="7"/>
      <c r="K1977" s="2"/>
    </row>
    <row r="1978" spans="1:11" ht="12.75" x14ac:dyDescent="0.2">
      <c r="A1978" s="2"/>
      <c r="B1978" s="2"/>
      <c r="C1978" s="2"/>
      <c r="D1978" s="2"/>
      <c r="E1978" s="2"/>
      <c r="F1978" s="2"/>
      <c r="G1978" s="2"/>
      <c r="H1978" s="7"/>
      <c r="I1978" s="7"/>
      <c r="J1978" s="7"/>
      <c r="K1978" s="2"/>
    </row>
    <row r="1979" spans="1:11" ht="12.75" x14ac:dyDescent="0.2">
      <c r="A1979" s="2"/>
      <c r="B1979" s="2"/>
      <c r="C1979" s="2"/>
      <c r="D1979" s="2"/>
      <c r="E1979" s="2"/>
      <c r="F1979" s="2"/>
      <c r="G1979" s="2"/>
      <c r="H1979" s="7"/>
      <c r="I1979" s="7"/>
      <c r="J1979" s="7"/>
      <c r="K1979" s="2"/>
    </row>
    <row r="1980" spans="1:11" ht="12.75" x14ac:dyDescent="0.2">
      <c r="A1980" s="2"/>
      <c r="B1980" s="2"/>
      <c r="C1980" s="2"/>
      <c r="D1980" s="2"/>
      <c r="E1980" s="2"/>
      <c r="F1980" s="2"/>
      <c r="G1980" s="2"/>
      <c r="H1980" s="7"/>
      <c r="I1980" s="7"/>
      <c r="J1980" s="7"/>
      <c r="K1980" s="2"/>
    </row>
    <row r="1981" spans="1:11" ht="12.75" x14ac:dyDescent="0.2">
      <c r="A1981" s="2"/>
      <c r="B1981" s="2"/>
      <c r="C1981" s="2"/>
      <c r="D1981" s="2"/>
      <c r="E1981" s="2"/>
      <c r="F1981" s="2"/>
      <c r="G1981" s="2"/>
      <c r="H1981" s="7"/>
      <c r="I1981" s="7"/>
      <c r="J1981" s="7"/>
      <c r="K1981" s="2"/>
    </row>
    <row r="1982" spans="1:11" ht="12.75" x14ac:dyDescent="0.2">
      <c r="A1982" s="2"/>
      <c r="B1982" s="2"/>
      <c r="C1982" s="2"/>
      <c r="D1982" s="2"/>
      <c r="E1982" s="2"/>
      <c r="F1982" s="2"/>
      <c r="G1982" s="2"/>
      <c r="H1982" s="7"/>
      <c r="I1982" s="7"/>
      <c r="J1982" s="7"/>
      <c r="K1982" s="2"/>
    </row>
    <row r="1983" spans="1:11" ht="12.75" x14ac:dyDescent="0.2">
      <c r="A1983" s="2"/>
      <c r="B1983" s="2"/>
      <c r="C1983" s="2"/>
      <c r="D1983" s="2"/>
      <c r="E1983" s="2"/>
      <c r="F1983" s="2"/>
      <c r="G1983" s="2"/>
      <c r="H1983" s="7"/>
      <c r="I1983" s="7"/>
      <c r="J1983" s="7"/>
      <c r="K1983" s="2"/>
    </row>
    <row r="1984" spans="1:11" ht="12.75" x14ac:dyDescent="0.2">
      <c r="A1984" s="2"/>
      <c r="B1984" s="2"/>
      <c r="C1984" s="2"/>
      <c r="D1984" s="2"/>
      <c r="E1984" s="2"/>
      <c r="F1984" s="2"/>
      <c r="G1984" s="2"/>
      <c r="H1984" s="7"/>
      <c r="I1984" s="7"/>
      <c r="J1984" s="7"/>
      <c r="K1984" s="2"/>
    </row>
    <row r="1985" spans="1:11" ht="12.75" x14ac:dyDescent="0.2">
      <c r="A1985" s="2"/>
      <c r="B1985" s="2"/>
      <c r="C1985" s="2"/>
      <c r="D1985" s="2"/>
      <c r="E1985" s="2"/>
      <c r="F1985" s="2"/>
      <c r="G1985" s="2"/>
      <c r="H1985" s="7"/>
      <c r="I1985" s="7"/>
      <c r="J1985" s="7"/>
      <c r="K1985" s="2"/>
    </row>
    <row r="1986" spans="1:11" ht="12.75" x14ac:dyDescent="0.2">
      <c r="A1986" s="2"/>
      <c r="B1986" s="2"/>
      <c r="C1986" s="2"/>
      <c r="D1986" s="2"/>
      <c r="E1986" s="2"/>
      <c r="F1986" s="2"/>
      <c r="G1986" s="2"/>
      <c r="H1986" s="7"/>
      <c r="I1986" s="7"/>
      <c r="J1986" s="7"/>
      <c r="K1986" s="2"/>
    </row>
    <row r="1987" spans="1:11" ht="12.75" x14ac:dyDescent="0.2">
      <c r="A1987" s="2"/>
      <c r="B1987" s="2"/>
      <c r="C1987" s="2"/>
      <c r="D1987" s="2"/>
      <c r="E1987" s="2"/>
      <c r="F1987" s="2"/>
      <c r="G1987" s="2"/>
      <c r="H1987" s="7"/>
      <c r="I1987" s="7"/>
      <c r="J1987" s="7"/>
      <c r="K1987" s="2"/>
    </row>
    <row r="1988" spans="1:11" ht="12.75" x14ac:dyDescent="0.2">
      <c r="A1988" s="2"/>
      <c r="B1988" s="2"/>
      <c r="C1988" s="2"/>
      <c r="D1988" s="2"/>
      <c r="E1988" s="2"/>
      <c r="F1988" s="2"/>
      <c r="G1988" s="2"/>
      <c r="H1988" s="7"/>
      <c r="I1988" s="7"/>
      <c r="J1988" s="7"/>
      <c r="K1988" s="2"/>
    </row>
    <row r="1989" spans="1:11" ht="12.75" x14ac:dyDescent="0.2">
      <c r="A1989" s="2"/>
      <c r="B1989" s="2"/>
      <c r="C1989" s="2"/>
      <c r="D1989" s="2"/>
      <c r="E1989" s="2"/>
      <c r="F1989" s="2"/>
      <c r="G1989" s="2"/>
      <c r="H1989" s="7"/>
      <c r="I1989" s="7"/>
      <c r="J1989" s="7"/>
      <c r="K1989" s="2"/>
    </row>
    <row r="1990" spans="1:11" ht="12.75" x14ac:dyDescent="0.2">
      <c r="A1990" s="2"/>
      <c r="B1990" s="2"/>
      <c r="C1990" s="2"/>
      <c r="D1990" s="2"/>
      <c r="E1990" s="2"/>
      <c r="F1990" s="2"/>
      <c r="G1990" s="2"/>
      <c r="H1990" s="7"/>
      <c r="I1990" s="7"/>
      <c r="J1990" s="7"/>
      <c r="K1990" s="2"/>
    </row>
    <row r="1991" spans="1:11" ht="12.75" x14ac:dyDescent="0.2">
      <c r="A1991" s="2"/>
      <c r="B1991" s="2"/>
      <c r="C1991" s="2"/>
      <c r="D1991" s="2"/>
      <c r="E1991" s="2"/>
      <c r="F1991" s="2"/>
      <c r="G1991" s="2"/>
      <c r="H1991" s="7"/>
      <c r="I1991" s="7"/>
      <c r="J1991" s="7"/>
      <c r="K1991" s="2"/>
    </row>
    <row r="1992" spans="1:11" ht="12.75" x14ac:dyDescent="0.2">
      <c r="A1992" s="2"/>
      <c r="B1992" s="2"/>
      <c r="C1992" s="2"/>
      <c r="D1992" s="2"/>
      <c r="E1992" s="2"/>
      <c r="F1992" s="2"/>
      <c r="G1992" s="2"/>
      <c r="H1992" s="7"/>
      <c r="I1992" s="7"/>
      <c r="J1992" s="7"/>
      <c r="K1992" s="2"/>
    </row>
    <row r="1993" spans="1:11" ht="12.75" x14ac:dyDescent="0.2">
      <c r="A1993" s="2"/>
      <c r="B1993" s="2"/>
      <c r="C1993" s="2"/>
      <c r="D1993" s="2"/>
      <c r="E1993" s="2"/>
      <c r="F1993" s="2"/>
      <c r="G1993" s="2"/>
      <c r="H1993" s="7"/>
      <c r="I1993" s="7"/>
      <c r="J1993" s="7"/>
      <c r="K1993" s="2"/>
    </row>
    <row r="1994" spans="1:11" ht="12.75" x14ac:dyDescent="0.2">
      <c r="A1994" s="2"/>
      <c r="B1994" s="2"/>
      <c r="C1994" s="2"/>
      <c r="D1994" s="2"/>
      <c r="E1994" s="2"/>
      <c r="F1994" s="2"/>
      <c r="G1994" s="2"/>
      <c r="H1994" s="7"/>
      <c r="I1994" s="7"/>
      <c r="J1994" s="7"/>
      <c r="K1994" s="2"/>
    </row>
    <row r="1995" spans="1:11" ht="12.75" x14ac:dyDescent="0.2">
      <c r="A1995" s="2"/>
      <c r="B1995" s="2"/>
      <c r="C1995" s="2"/>
      <c r="D1995" s="2"/>
      <c r="E1995" s="2"/>
      <c r="F1995" s="2"/>
      <c r="G1995" s="2"/>
      <c r="H1995" s="7"/>
      <c r="I1995" s="7"/>
      <c r="J1995" s="7"/>
      <c r="K1995" s="2"/>
    </row>
    <row r="1996" spans="1:11" ht="12.75" x14ac:dyDescent="0.2">
      <c r="A1996" s="2"/>
      <c r="B1996" s="2"/>
      <c r="C1996" s="2"/>
      <c r="D1996" s="2"/>
      <c r="E1996" s="2"/>
      <c r="F1996" s="2"/>
      <c r="G1996" s="2"/>
      <c r="H1996" s="7"/>
      <c r="I1996" s="7"/>
      <c r="J1996" s="7"/>
      <c r="K1996" s="2"/>
    </row>
    <row r="1997" spans="1:11" ht="12.75" x14ac:dyDescent="0.2">
      <c r="A1997" s="2"/>
      <c r="B1997" s="2"/>
      <c r="C1997" s="2"/>
      <c r="D1997" s="2"/>
      <c r="E1997" s="2"/>
      <c r="F1997" s="2"/>
      <c r="G1997" s="2"/>
      <c r="H1997" s="7"/>
      <c r="I1997" s="7"/>
      <c r="J1997" s="7"/>
      <c r="K1997" s="2"/>
    </row>
    <row r="1998" spans="1:11" ht="12.75" x14ac:dyDescent="0.2">
      <c r="A1998" s="2"/>
      <c r="B1998" s="2"/>
      <c r="C1998" s="2"/>
      <c r="D1998" s="2"/>
      <c r="E1998" s="2"/>
      <c r="F1998" s="2"/>
      <c r="G1998" s="2"/>
      <c r="H1998" s="7"/>
      <c r="I1998" s="7"/>
      <c r="J1998" s="7"/>
      <c r="K1998" s="2"/>
    </row>
    <row r="1999" spans="1:11" ht="12.75" x14ac:dyDescent="0.2">
      <c r="A1999" s="2"/>
      <c r="B1999" s="2"/>
      <c r="C1999" s="2"/>
      <c r="D1999" s="2"/>
      <c r="E1999" s="2"/>
      <c r="F1999" s="2"/>
      <c r="G1999" s="2"/>
      <c r="H1999" s="7"/>
      <c r="I1999" s="7"/>
      <c r="J1999" s="7"/>
      <c r="K1999" s="2"/>
    </row>
    <row r="2000" spans="1:11" ht="12.75" x14ac:dyDescent="0.2">
      <c r="A2000" s="2"/>
      <c r="B2000" s="2"/>
      <c r="C2000" s="2"/>
      <c r="D2000" s="2"/>
      <c r="E2000" s="2"/>
      <c r="F2000" s="2"/>
      <c r="G2000" s="2"/>
      <c r="H2000" s="7"/>
      <c r="I2000" s="7"/>
      <c r="J2000" s="7"/>
      <c r="K2000" s="2"/>
    </row>
    <row r="2001" spans="1:11" ht="12.75" x14ac:dyDescent="0.2">
      <c r="A2001" s="2"/>
      <c r="B2001" s="2"/>
      <c r="C2001" s="2"/>
      <c r="D2001" s="2"/>
      <c r="E2001" s="2"/>
      <c r="F2001" s="2"/>
      <c r="G2001" s="2"/>
      <c r="H2001" s="7"/>
      <c r="I2001" s="7"/>
      <c r="J2001" s="7"/>
      <c r="K2001" s="2"/>
    </row>
    <row r="2002" spans="1:11" ht="12.75" x14ac:dyDescent="0.2">
      <c r="A2002" s="2"/>
      <c r="B2002" s="2"/>
      <c r="C2002" s="2"/>
      <c r="D2002" s="2"/>
      <c r="E2002" s="2"/>
      <c r="F2002" s="2"/>
      <c r="G2002" s="2"/>
      <c r="H2002" s="7"/>
      <c r="I2002" s="7"/>
      <c r="J2002" s="7"/>
      <c r="K2002" s="2"/>
    </row>
    <row r="2003" spans="1:11" ht="12.75" x14ac:dyDescent="0.2">
      <c r="A2003" s="2"/>
      <c r="B2003" s="2"/>
      <c r="C2003" s="2"/>
      <c r="D2003" s="2"/>
      <c r="E2003" s="2"/>
      <c r="F2003" s="2"/>
      <c r="G2003" s="2"/>
      <c r="H2003" s="7"/>
      <c r="I2003" s="7"/>
      <c r="J2003" s="7"/>
      <c r="K2003" s="2"/>
    </row>
    <row r="2004" spans="1:11" ht="12.75" x14ac:dyDescent="0.2">
      <c r="A2004" s="2"/>
      <c r="B2004" s="2"/>
      <c r="C2004" s="2"/>
      <c r="D2004" s="2"/>
      <c r="E2004" s="2"/>
      <c r="F2004" s="2"/>
      <c r="G2004" s="2"/>
      <c r="H2004" s="7"/>
      <c r="I2004" s="7"/>
      <c r="J2004" s="7"/>
      <c r="K2004" s="2"/>
    </row>
    <row r="2005" spans="1:11" ht="12.75" x14ac:dyDescent="0.2">
      <c r="A2005" s="2"/>
      <c r="B2005" s="2"/>
      <c r="C2005" s="2"/>
      <c r="D2005" s="2"/>
      <c r="E2005" s="2"/>
      <c r="F2005" s="2"/>
      <c r="G2005" s="2"/>
      <c r="H2005" s="7"/>
      <c r="I2005" s="7"/>
      <c r="J2005" s="7"/>
      <c r="K2005" s="2"/>
    </row>
    <row r="2006" spans="1:11" ht="12.75" x14ac:dyDescent="0.2">
      <c r="A2006" s="2"/>
      <c r="B2006" s="2"/>
      <c r="C2006" s="2"/>
      <c r="D2006" s="2"/>
      <c r="E2006" s="2"/>
      <c r="F2006" s="2"/>
      <c r="G2006" s="2"/>
      <c r="H2006" s="7"/>
      <c r="I2006" s="7"/>
      <c r="J2006" s="7"/>
      <c r="K2006" s="2"/>
    </row>
    <row r="2007" spans="1:11" ht="12.75" x14ac:dyDescent="0.2">
      <c r="A2007" s="2"/>
      <c r="B2007" s="2"/>
      <c r="C2007" s="2"/>
      <c r="D2007" s="2"/>
      <c r="E2007" s="2"/>
      <c r="F2007" s="2"/>
      <c r="G2007" s="2"/>
      <c r="H2007" s="7"/>
      <c r="I2007" s="7"/>
      <c r="J2007" s="7"/>
      <c r="K2007" s="2"/>
    </row>
    <row r="2008" spans="1:11" ht="12.75" x14ac:dyDescent="0.2">
      <c r="A2008" s="2"/>
      <c r="B2008" s="2"/>
      <c r="C2008" s="2"/>
      <c r="D2008" s="2"/>
      <c r="E2008" s="2"/>
      <c r="F2008" s="2"/>
      <c r="G2008" s="2"/>
      <c r="H2008" s="7"/>
      <c r="I2008" s="7"/>
      <c r="J2008" s="7"/>
      <c r="K2008" s="2"/>
    </row>
    <row r="2009" spans="1:11" ht="12.75" x14ac:dyDescent="0.2">
      <c r="A2009" s="2"/>
      <c r="B2009" s="2"/>
      <c r="C2009" s="2"/>
      <c r="D2009" s="2"/>
      <c r="E2009" s="2"/>
      <c r="F2009" s="2"/>
      <c r="G2009" s="2"/>
      <c r="H2009" s="7"/>
      <c r="I2009" s="7"/>
      <c r="J2009" s="7"/>
      <c r="K2009" s="2"/>
    </row>
    <row r="2010" spans="1:11" ht="12.75" x14ac:dyDescent="0.2">
      <c r="A2010" s="2"/>
      <c r="B2010" s="2"/>
      <c r="C2010" s="2"/>
      <c r="D2010" s="2"/>
      <c r="E2010" s="2"/>
      <c r="F2010" s="2"/>
      <c r="G2010" s="2"/>
      <c r="H2010" s="7"/>
      <c r="I2010" s="7"/>
      <c r="J2010" s="7"/>
      <c r="K2010" s="2"/>
    </row>
    <row r="2011" spans="1:11" ht="12.75" x14ac:dyDescent="0.2">
      <c r="A2011" s="2"/>
      <c r="B2011" s="2"/>
      <c r="C2011" s="2"/>
      <c r="D2011" s="2"/>
      <c r="E2011" s="2"/>
      <c r="F2011" s="2"/>
      <c r="G2011" s="2"/>
      <c r="H2011" s="7"/>
      <c r="I2011" s="7"/>
      <c r="J2011" s="7"/>
      <c r="K2011" s="2"/>
    </row>
    <row r="2012" spans="1:11" ht="12.75" x14ac:dyDescent="0.2">
      <c r="A2012" s="2"/>
      <c r="B2012" s="2"/>
      <c r="C2012" s="2"/>
      <c r="D2012" s="2"/>
      <c r="E2012" s="2"/>
      <c r="F2012" s="2"/>
      <c r="G2012" s="2"/>
      <c r="H2012" s="7"/>
      <c r="I2012" s="7"/>
      <c r="J2012" s="7"/>
      <c r="K2012" s="2"/>
    </row>
    <row r="2013" spans="1:11" ht="12.75" x14ac:dyDescent="0.2">
      <c r="A2013" s="2"/>
      <c r="B2013" s="2"/>
      <c r="C2013" s="2"/>
      <c r="D2013" s="2"/>
      <c r="E2013" s="2"/>
      <c r="F2013" s="2"/>
      <c r="G2013" s="2"/>
      <c r="H2013" s="7"/>
      <c r="I2013" s="7"/>
      <c r="J2013" s="7"/>
      <c r="K2013" s="2"/>
    </row>
    <row r="2014" spans="1:11" ht="12.75" x14ac:dyDescent="0.2">
      <c r="A2014" s="2"/>
      <c r="B2014" s="2"/>
      <c r="C2014" s="2"/>
      <c r="D2014" s="2"/>
      <c r="E2014" s="2"/>
      <c r="F2014" s="2"/>
      <c r="G2014" s="2"/>
      <c r="H2014" s="7"/>
      <c r="I2014" s="7"/>
      <c r="J2014" s="7"/>
      <c r="K2014" s="2"/>
    </row>
    <row r="2015" spans="1:11" ht="12.75" x14ac:dyDescent="0.2">
      <c r="A2015" s="2"/>
      <c r="B2015" s="2"/>
      <c r="C2015" s="2"/>
      <c r="D2015" s="2"/>
      <c r="E2015" s="2"/>
      <c r="F2015" s="2"/>
      <c r="G2015" s="2"/>
      <c r="H2015" s="7"/>
      <c r="I2015" s="7"/>
      <c r="J2015" s="7"/>
      <c r="K2015" s="2"/>
    </row>
    <row r="2016" spans="1:11" ht="12.75" x14ac:dyDescent="0.2">
      <c r="A2016" s="2"/>
      <c r="B2016" s="2"/>
      <c r="C2016" s="2"/>
      <c r="D2016" s="2"/>
      <c r="E2016" s="2"/>
      <c r="F2016" s="2"/>
      <c r="G2016" s="2"/>
      <c r="H2016" s="7"/>
      <c r="I2016" s="7"/>
      <c r="J2016" s="7"/>
      <c r="K2016" s="2"/>
    </row>
    <row r="2017" spans="1:11" ht="12.75" x14ac:dyDescent="0.2">
      <c r="A2017" s="2"/>
      <c r="B2017" s="2"/>
      <c r="C2017" s="2"/>
      <c r="D2017" s="2"/>
      <c r="E2017" s="2"/>
      <c r="F2017" s="2"/>
      <c r="G2017" s="2"/>
      <c r="H2017" s="7"/>
      <c r="I2017" s="7"/>
      <c r="J2017" s="7"/>
      <c r="K2017" s="2"/>
    </row>
    <row r="2018" spans="1:11" ht="12.75" x14ac:dyDescent="0.2">
      <c r="A2018" s="2"/>
      <c r="B2018" s="2"/>
      <c r="C2018" s="2"/>
      <c r="D2018" s="2"/>
      <c r="E2018" s="2"/>
      <c r="F2018" s="2"/>
      <c r="G2018" s="2"/>
      <c r="H2018" s="7"/>
      <c r="I2018" s="7"/>
      <c r="J2018" s="7"/>
      <c r="K2018" s="2"/>
    </row>
    <row r="2019" spans="1:11" ht="12.75" x14ac:dyDescent="0.2">
      <c r="A2019" s="2"/>
      <c r="B2019" s="2"/>
      <c r="C2019" s="2"/>
      <c r="D2019" s="2"/>
      <c r="E2019" s="2"/>
      <c r="F2019" s="2"/>
      <c r="G2019" s="2"/>
      <c r="H2019" s="7"/>
      <c r="I2019" s="7"/>
      <c r="J2019" s="7"/>
      <c r="K2019" s="2"/>
    </row>
    <row r="2020" spans="1:11" ht="12.75" x14ac:dyDescent="0.2">
      <c r="A2020" s="2"/>
      <c r="B2020" s="2"/>
      <c r="C2020" s="2"/>
      <c r="D2020" s="2"/>
      <c r="E2020" s="2"/>
      <c r="F2020" s="2"/>
      <c r="G2020" s="2"/>
      <c r="H2020" s="7"/>
      <c r="I2020" s="7"/>
      <c r="J2020" s="7"/>
      <c r="K2020" s="2"/>
    </row>
    <row r="2021" spans="1:11" ht="12.75" x14ac:dyDescent="0.2">
      <c r="A2021" s="2"/>
      <c r="B2021" s="2"/>
      <c r="C2021" s="2"/>
      <c r="D2021" s="2"/>
      <c r="E2021" s="2"/>
      <c r="F2021" s="2"/>
      <c r="G2021" s="2"/>
      <c r="H2021" s="7"/>
      <c r="I2021" s="7"/>
      <c r="J2021" s="7"/>
      <c r="K2021" s="2"/>
    </row>
    <row r="2022" spans="1:11" ht="12.75" x14ac:dyDescent="0.2">
      <c r="A2022" s="2"/>
      <c r="B2022" s="2"/>
      <c r="C2022" s="2"/>
      <c r="D2022" s="2"/>
      <c r="E2022" s="2"/>
      <c r="F2022" s="2"/>
      <c r="G2022" s="2"/>
      <c r="H2022" s="7"/>
      <c r="I2022" s="7"/>
      <c r="J2022" s="7"/>
      <c r="K2022" s="2"/>
    </row>
    <row r="2023" spans="1:11" ht="12.75" x14ac:dyDescent="0.2">
      <c r="A2023" s="2"/>
      <c r="B2023" s="2"/>
      <c r="C2023" s="2"/>
      <c r="D2023" s="2"/>
      <c r="E2023" s="2"/>
      <c r="F2023" s="2"/>
      <c r="G2023" s="2"/>
      <c r="H2023" s="7"/>
      <c r="I2023" s="7"/>
      <c r="J2023" s="7"/>
      <c r="K2023" s="2"/>
    </row>
    <row r="2024" spans="1:11" ht="12.75" x14ac:dyDescent="0.2">
      <c r="A2024" s="2"/>
      <c r="B2024" s="2"/>
      <c r="C2024" s="2"/>
      <c r="D2024" s="2"/>
      <c r="E2024" s="2"/>
      <c r="F2024" s="2"/>
      <c r="G2024" s="2"/>
      <c r="H2024" s="7"/>
      <c r="I2024" s="7"/>
      <c r="J2024" s="7"/>
      <c r="K2024" s="2"/>
    </row>
    <row r="2025" spans="1:11" ht="12.75" x14ac:dyDescent="0.2">
      <c r="A2025" s="2"/>
      <c r="B2025" s="2"/>
      <c r="C2025" s="2"/>
      <c r="D2025" s="2"/>
      <c r="E2025" s="2"/>
      <c r="F2025" s="2"/>
      <c r="G2025" s="2"/>
      <c r="H2025" s="7"/>
      <c r="I2025" s="7"/>
      <c r="J2025" s="7"/>
      <c r="K2025" s="2"/>
    </row>
    <row r="2026" spans="1:11" ht="12.75" x14ac:dyDescent="0.2">
      <c r="A2026" s="2"/>
      <c r="B2026" s="2"/>
      <c r="C2026" s="2"/>
      <c r="D2026" s="2"/>
      <c r="E2026" s="2"/>
      <c r="F2026" s="2"/>
      <c r="G2026" s="2"/>
      <c r="H2026" s="7"/>
      <c r="I2026" s="7"/>
      <c r="J2026" s="7"/>
      <c r="K2026" s="2"/>
    </row>
    <row r="2027" spans="1:11" ht="12.75" x14ac:dyDescent="0.2">
      <c r="A2027" s="2"/>
      <c r="B2027" s="2"/>
      <c r="C2027" s="2"/>
      <c r="D2027" s="2"/>
      <c r="E2027" s="2"/>
      <c r="F2027" s="2"/>
      <c r="G2027" s="2"/>
      <c r="H2027" s="7"/>
      <c r="I2027" s="7"/>
      <c r="J2027" s="7"/>
      <c r="K2027" s="2"/>
    </row>
    <row r="2028" spans="1:11" ht="12.75" x14ac:dyDescent="0.2">
      <c r="A2028" s="2"/>
      <c r="B2028" s="2"/>
      <c r="C2028" s="2"/>
      <c r="D2028" s="2"/>
      <c r="E2028" s="2"/>
      <c r="F2028" s="2"/>
      <c r="G2028" s="2"/>
      <c r="H2028" s="7"/>
      <c r="I2028" s="7"/>
      <c r="J2028" s="7"/>
      <c r="K2028" s="2"/>
    </row>
    <row r="2029" spans="1:11" ht="12.75" x14ac:dyDescent="0.2">
      <c r="A2029" s="2"/>
      <c r="B2029" s="2"/>
      <c r="C2029" s="2"/>
      <c r="D2029" s="2"/>
      <c r="E2029" s="2"/>
      <c r="F2029" s="2"/>
      <c r="G2029" s="2"/>
      <c r="H2029" s="7"/>
      <c r="I2029" s="7"/>
      <c r="J2029" s="7"/>
      <c r="K2029" s="2"/>
    </row>
    <row r="2030" spans="1:11" ht="12.75" x14ac:dyDescent="0.2">
      <c r="A2030" s="2"/>
      <c r="B2030" s="2"/>
      <c r="C2030" s="2"/>
      <c r="D2030" s="2"/>
      <c r="E2030" s="2"/>
      <c r="F2030" s="2"/>
      <c r="G2030" s="2"/>
      <c r="H2030" s="7"/>
      <c r="I2030" s="7"/>
      <c r="J2030" s="7"/>
      <c r="K2030" s="2"/>
    </row>
    <row r="2031" spans="1:11" ht="12.75" x14ac:dyDescent="0.2">
      <c r="A2031" s="2"/>
      <c r="B2031" s="2"/>
      <c r="C2031" s="2"/>
      <c r="D2031" s="2"/>
      <c r="E2031" s="2"/>
      <c r="F2031" s="2"/>
      <c r="G2031" s="2"/>
      <c r="H2031" s="7"/>
      <c r="I2031" s="7"/>
      <c r="J2031" s="7"/>
      <c r="K2031" s="2"/>
    </row>
    <row r="2032" spans="1:11" ht="12.75" x14ac:dyDescent="0.2">
      <c r="A2032" s="2"/>
      <c r="B2032" s="2"/>
      <c r="C2032" s="2"/>
      <c r="D2032" s="2"/>
      <c r="E2032" s="2"/>
      <c r="F2032" s="2"/>
      <c r="G2032" s="2"/>
      <c r="H2032" s="7"/>
      <c r="I2032" s="7"/>
      <c r="J2032" s="7"/>
      <c r="K2032" s="2"/>
    </row>
    <row r="2033" spans="1:11" ht="12.75" x14ac:dyDescent="0.2">
      <c r="A2033" s="2"/>
      <c r="B2033" s="2"/>
      <c r="C2033" s="2"/>
      <c r="D2033" s="2"/>
      <c r="E2033" s="2"/>
      <c r="F2033" s="2"/>
      <c r="G2033" s="2"/>
      <c r="H2033" s="7"/>
      <c r="I2033" s="7"/>
      <c r="J2033" s="7"/>
      <c r="K2033" s="2"/>
    </row>
    <row r="2034" spans="1:11" ht="12.75" x14ac:dyDescent="0.2">
      <c r="A2034" s="2"/>
      <c r="B2034" s="2"/>
      <c r="C2034" s="2"/>
      <c r="D2034" s="2"/>
      <c r="E2034" s="2"/>
      <c r="F2034" s="2"/>
      <c r="G2034" s="2"/>
      <c r="H2034" s="7"/>
      <c r="I2034" s="7"/>
      <c r="J2034" s="7"/>
      <c r="K2034" s="2"/>
    </row>
    <row r="2035" spans="1:11" ht="12.75" x14ac:dyDescent="0.2">
      <c r="A2035" s="2"/>
      <c r="B2035" s="2"/>
      <c r="C2035" s="2"/>
      <c r="D2035" s="2"/>
      <c r="E2035" s="2"/>
      <c r="F2035" s="2"/>
      <c r="G2035" s="2"/>
      <c r="H2035" s="7"/>
      <c r="I2035" s="7"/>
      <c r="J2035" s="7"/>
      <c r="K2035" s="2"/>
    </row>
    <row r="2036" spans="1:11" ht="12.75" x14ac:dyDescent="0.2">
      <c r="A2036" s="2"/>
      <c r="B2036" s="2"/>
      <c r="C2036" s="2"/>
      <c r="D2036" s="2"/>
      <c r="E2036" s="2"/>
      <c r="F2036" s="2"/>
      <c r="G2036" s="2"/>
      <c r="H2036" s="7"/>
      <c r="I2036" s="7"/>
      <c r="J2036" s="7"/>
      <c r="K2036" s="2"/>
    </row>
    <row r="2037" spans="1:11" ht="12.75" x14ac:dyDescent="0.2">
      <c r="A2037" s="2"/>
      <c r="B2037" s="2"/>
      <c r="C2037" s="2"/>
      <c r="D2037" s="2"/>
      <c r="E2037" s="2"/>
      <c r="F2037" s="2"/>
      <c r="G2037" s="2"/>
      <c r="H2037" s="7"/>
      <c r="I2037" s="7"/>
      <c r="J2037" s="7"/>
      <c r="K2037" s="2"/>
    </row>
    <row r="2038" spans="1:11" ht="12.75" x14ac:dyDescent="0.2">
      <c r="A2038" s="2"/>
      <c r="B2038" s="2"/>
      <c r="C2038" s="2"/>
      <c r="D2038" s="2"/>
      <c r="E2038" s="2"/>
      <c r="F2038" s="2"/>
      <c r="G2038" s="2"/>
      <c r="H2038" s="7"/>
      <c r="I2038" s="7"/>
      <c r="J2038" s="7"/>
      <c r="K2038" s="2"/>
    </row>
    <row r="2039" spans="1:11" ht="12.75" x14ac:dyDescent="0.2">
      <c r="A2039" s="2"/>
      <c r="B2039" s="2"/>
      <c r="C2039" s="2"/>
      <c r="D2039" s="2"/>
      <c r="E2039" s="2"/>
      <c r="F2039" s="2"/>
      <c r="G2039" s="2"/>
      <c r="H2039" s="7"/>
      <c r="I2039" s="7"/>
      <c r="J2039" s="7"/>
      <c r="K2039" s="2"/>
    </row>
    <row r="2040" spans="1:11" ht="12.75" x14ac:dyDescent="0.2">
      <c r="A2040" s="2"/>
      <c r="B2040" s="2"/>
      <c r="C2040" s="2"/>
      <c r="D2040" s="2"/>
      <c r="E2040" s="2"/>
      <c r="F2040" s="2"/>
      <c r="G2040" s="2"/>
      <c r="H2040" s="7"/>
      <c r="I2040" s="7"/>
      <c r="J2040" s="7"/>
      <c r="K2040" s="2"/>
    </row>
    <row r="2041" spans="1:11" ht="12.75" x14ac:dyDescent="0.2">
      <c r="A2041" s="2"/>
      <c r="B2041" s="2"/>
      <c r="C2041" s="2"/>
      <c r="D2041" s="2"/>
      <c r="E2041" s="2"/>
      <c r="F2041" s="2"/>
      <c r="G2041" s="2"/>
      <c r="H2041" s="7"/>
      <c r="I2041" s="7"/>
      <c r="J2041" s="7"/>
      <c r="K2041" s="2"/>
    </row>
    <row r="2042" spans="1:11" ht="12.75" x14ac:dyDescent="0.2">
      <c r="A2042" s="2"/>
      <c r="B2042" s="2"/>
      <c r="C2042" s="2"/>
      <c r="D2042" s="2"/>
      <c r="E2042" s="2"/>
      <c r="F2042" s="2"/>
      <c r="G2042" s="2"/>
      <c r="H2042" s="7"/>
      <c r="I2042" s="7"/>
      <c r="J2042" s="7"/>
      <c r="K2042" s="2"/>
    </row>
    <row r="2043" spans="1:11" ht="12.75" x14ac:dyDescent="0.2">
      <c r="A2043" s="2"/>
      <c r="B2043" s="2"/>
      <c r="C2043" s="2"/>
      <c r="D2043" s="2"/>
      <c r="E2043" s="2"/>
      <c r="F2043" s="2"/>
      <c r="G2043" s="2"/>
      <c r="H2043" s="7"/>
      <c r="I2043" s="7"/>
      <c r="J2043" s="7"/>
      <c r="K2043" s="2"/>
    </row>
    <row r="2044" spans="1:11" ht="12.75" x14ac:dyDescent="0.2">
      <c r="A2044" s="2"/>
      <c r="B2044" s="2"/>
      <c r="C2044" s="2"/>
      <c r="D2044" s="2"/>
      <c r="E2044" s="2"/>
      <c r="F2044" s="2"/>
      <c r="G2044" s="2"/>
      <c r="H2044" s="7"/>
      <c r="I2044" s="7"/>
      <c r="J2044" s="7"/>
      <c r="K2044" s="2"/>
    </row>
    <row r="2045" spans="1:11" ht="12.75" x14ac:dyDescent="0.2">
      <c r="A2045" s="2"/>
      <c r="B2045" s="2"/>
      <c r="C2045" s="2"/>
      <c r="D2045" s="2"/>
      <c r="E2045" s="2"/>
      <c r="F2045" s="2"/>
      <c r="G2045" s="2"/>
      <c r="H2045" s="7"/>
      <c r="I2045" s="7"/>
      <c r="J2045" s="7"/>
      <c r="K2045" s="2"/>
    </row>
    <row r="2046" spans="1:11" ht="12.75" x14ac:dyDescent="0.2">
      <c r="A2046" s="2"/>
      <c r="B2046" s="2"/>
      <c r="C2046" s="2"/>
      <c r="D2046" s="2"/>
      <c r="E2046" s="2"/>
      <c r="F2046" s="2"/>
      <c r="G2046" s="2"/>
      <c r="H2046" s="7"/>
      <c r="I2046" s="7"/>
      <c r="J2046" s="7"/>
      <c r="K2046" s="2"/>
    </row>
    <row r="2047" spans="1:11" ht="12.75" x14ac:dyDescent="0.2">
      <c r="A2047" s="2"/>
      <c r="B2047" s="2"/>
      <c r="C2047" s="2"/>
      <c r="D2047" s="2"/>
      <c r="E2047" s="2"/>
      <c r="F2047" s="2"/>
      <c r="G2047" s="2"/>
      <c r="H2047" s="7"/>
      <c r="I2047" s="7"/>
      <c r="J2047" s="7"/>
      <c r="K2047" s="2"/>
    </row>
    <row r="2048" spans="1:11" ht="12.75" x14ac:dyDescent="0.2">
      <c r="A2048" s="2"/>
      <c r="B2048" s="2"/>
      <c r="C2048" s="2"/>
      <c r="D2048" s="2"/>
      <c r="E2048" s="2"/>
      <c r="F2048" s="2"/>
      <c r="G2048" s="2"/>
      <c r="H2048" s="7"/>
      <c r="I2048" s="7"/>
      <c r="J2048" s="7"/>
      <c r="K2048" s="2"/>
    </row>
    <row r="2049" spans="1:11" ht="12.75" x14ac:dyDescent="0.2">
      <c r="A2049" s="2"/>
      <c r="B2049" s="2"/>
      <c r="C2049" s="2"/>
      <c r="D2049" s="2"/>
      <c r="E2049" s="2"/>
      <c r="F2049" s="2"/>
      <c r="G2049" s="2"/>
      <c r="H2049" s="7"/>
      <c r="I2049" s="7"/>
      <c r="J2049" s="7"/>
      <c r="K2049" s="2"/>
    </row>
    <row r="2050" spans="1:11" ht="12.75" x14ac:dyDescent="0.2">
      <c r="A2050" s="2"/>
      <c r="B2050" s="2"/>
      <c r="C2050" s="2"/>
      <c r="D2050" s="2"/>
      <c r="E2050" s="2"/>
      <c r="F2050" s="2"/>
      <c r="G2050" s="2"/>
      <c r="H2050" s="7"/>
      <c r="I2050" s="7"/>
      <c r="J2050" s="7"/>
      <c r="K2050" s="2"/>
    </row>
    <row r="2051" spans="1:11" ht="12.75" x14ac:dyDescent="0.2">
      <c r="A2051" s="2"/>
      <c r="B2051" s="2"/>
      <c r="C2051" s="2"/>
      <c r="D2051" s="2"/>
      <c r="E2051" s="2"/>
      <c r="F2051" s="2"/>
      <c r="G2051" s="2"/>
      <c r="H2051" s="7"/>
      <c r="I2051" s="7"/>
      <c r="J2051" s="7"/>
      <c r="K2051" s="2"/>
    </row>
    <row r="2052" spans="1:11" ht="12.75" x14ac:dyDescent="0.2">
      <c r="A2052" s="2"/>
      <c r="B2052" s="2"/>
      <c r="C2052" s="2"/>
      <c r="D2052" s="2"/>
      <c r="E2052" s="2"/>
      <c r="F2052" s="2"/>
      <c r="G2052" s="2"/>
      <c r="H2052" s="7"/>
      <c r="I2052" s="7"/>
      <c r="J2052" s="7"/>
      <c r="K2052" s="2"/>
    </row>
    <row r="2053" spans="1:11" ht="12.75" x14ac:dyDescent="0.2">
      <c r="A2053" s="2"/>
      <c r="B2053" s="2"/>
      <c r="C2053" s="2"/>
      <c r="D2053" s="2"/>
      <c r="E2053" s="2"/>
      <c r="F2053" s="2"/>
      <c r="G2053" s="2"/>
      <c r="H2053" s="7"/>
      <c r="I2053" s="7"/>
      <c r="J2053" s="7"/>
      <c r="K2053" s="2"/>
    </row>
    <row r="2054" spans="1:11" ht="12.75" x14ac:dyDescent="0.2">
      <c r="A2054" s="2"/>
      <c r="B2054" s="2"/>
      <c r="C2054" s="2"/>
      <c r="D2054" s="2"/>
      <c r="E2054" s="2"/>
      <c r="F2054" s="2"/>
      <c r="G2054" s="2"/>
      <c r="H2054" s="7"/>
      <c r="I2054" s="7"/>
      <c r="J2054" s="7"/>
      <c r="K2054" s="2"/>
    </row>
    <row r="2055" spans="1:11" ht="12.75" x14ac:dyDescent="0.2">
      <c r="A2055" s="2"/>
      <c r="B2055" s="2"/>
      <c r="C2055" s="2"/>
      <c r="D2055" s="2"/>
      <c r="E2055" s="2"/>
      <c r="F2055" s="2"/>
      <c r="G2055" s="2"/>
      <c r="H2055" s="7"/>
      <c r="I2055" s="7"/>
      <c r="J2055" s="7"/>
      <c r="K2055" s="2"/>
    </row>
    <row r="2056" spans="1:11" ht="12.75" x14ac:dyDescent="0.2">
      <c r="A2056" s="2"/>
      <c r="B2056" s="2"/>
      <c r="C2056" s="2"/>
      <c r="D2056" s="2"/>
      <c r="E2056" s="2"/>
      <c r="F2056" s="2"/>
      <c r="G2056" s="2"/>
      <c r="H2056" s="7"/>
      <c r="I2056" s="7"/>
      <c r="J2056" s="7"/>
      <c r="K2056" s="2"/>
    </row>
    <row r="2057" spans="1:11" ht="12.75" x14ac:dyDescent="0.2">
      <c r="A2057" s="2"/>
      <c r="B2057" s="2"/>
      <c r="C2057" s="2"/>
      <c r="D2057" s="2"/>
      <c r="E2057" s="2"/>
      <c r="F2057" s="2"/>
      <c r="G2057" s="2"/>
      <c r="H2057" s="7"/>
      <c r="I2057" s="7"/>
      <c r="J2057" s="7"/>
      <c r="K2057" s="2"/>
    </row>
    <row r="2058" spans="1:11" ht="12.75" x14ac:dyDescent="0.2">
      <c r="A2058" s="2"/>
      <c r="B2058" s="2"/>
      <c r="C2058" s="2"/>
      <c r="D2058" s="2"/>
      <c r="E2058" s="2"/>
      <c r="F2058" s="2"/>
      <c r="G2058" s="2"/>
      <c r="H2058" s="7"/>
      <c r="I2058" s="7"/>
      <c r="J2058" s="7"/>
      <c r="K2058" s="2"/>
    </row>
    <row r="2059" spans="1:11" ht="12.75" x14ac:dyDescent="0.2">
      <c r="A2059" s="2"/>
      <c r="B2059" s="2"/>
      <c r="C2059" s="2"/>
      <c r="D2059" s="2"/>
      <c r="E2059" s="2"/>
      <c r="F2059" s="2"/>
      <c r="G2059" s="2"/>
      <c r="H2059" s="7"/>
      <c r="I2059" s="7"/>
      <c r="J2059" s="7"/>
      <c r="K2059" s="2"/>
    </row>
    <row r="2060" spans="1:11" ht="12.75" x14ac:dyDescent="0.2">
      <c r="A2060" s="2"/>
      <c r="B2060" s="2"/>
      <c r="C2060" s="2"/>
      <c r="D2060" s="2"/>
      <c r="E2060" s="2"/>
      <c r="F2060" s="2"/>
      <c r="G2060" s="2"/>
      <c r="H2060" s="7"/>
      <c r="I2060" s="7"/>
      <c r="J2060" s="7"/>
      <c r="K2060" s="2"/>
    </row>
    <row r="2061" spans="1:11" ht="12.75" x14ac:dyDescent="0.2">
      <c r="A2061" s="2"/>
      <c r="B2061" s="2"/>
      <c r="C2061" s="2"/>
      <c r="D2061" s="2"/>
      <c r="E2061" s="2"/>
      <c r="F2061" s="2"/>
      <c r="G2061" s="2"/>
      <c r="H2061" s="7"/>
      <c r="I2061" s="7"/>
      <c r="J2061" s="7"/>
      <c r="K2061" s="2"/>
    </row>
    <row r="2062" spans="1:11" ht="12.75" x14ac:dyDescent="0.2">
      <c r="A2062" s="2"/>
      <c r="B2062" s="2"/>
      <c r="C2062" s="2"/>
      <c r="D2062" s="2"/>
      <c r="E2062" s="2"/>
      <c r="F2062" s="2"/>
      <c r="G2062" s="2"/>
      <c r="H2062" s="7"/>
      <c r="I2062" s="7"/>
      <c r="J2062" s="7"/>
      <c r="K2062" s="2"/>
    </row>
    <row r="2063" spans="1:11" ht="12.75" x14ac:dyDescent="0.2">
      <c r="A2063" s="2"/>
      <c r="B2063" s="2"/>
      <c r="C2063" s="2"/>
      <c r="D2063" s="2"/>
      <c r="E2063" s="2"/>
      <c r="F2063" s="2"/>
      <c r="G2063" s="2"/>
      <c r="H2063" s="7"/>
      <c r="I2063" s="7"/>
      <c r="J2063" s="7"/>
      <c r="K2063" s="2"/>
    </row>
    <row r="2064" spans="1:11" ht="12.75" x14ac:dyDescent="0.2">
      <c r="A2064" s="2"/>
      <c r="B2064" s="2"/>
      <c r="C2064" s="2"/>
      <c r="D2064" s="2"/>
      <c r="E2064" s="2"/>
      <c r="F2064" s="2"/>
      <c r="G2064" s="2"/>
      <c r="H2064" s="7"/>
      <c r="I2064" s="7"/>
      <c r="J2064" s="7"/>
      <c r="K2064" s="2"/>
    </row>
    <row r="2065" spans="1:11" ht="12.75" x14ac:dyDescent="0.2">
      <c r="A2065" s="2"/>
      <c r="B2065" s="2"/>
      <c r="C2065" s="2"/>
      <c r="D2065" s="2"/>
      <c r="E2065" s="2"/>
      <c r="F2065" s="2"/>
      <c r="G2065" s="2"/>
      <c r="H2065" s="7"/>
      <c r="I2065" s="7"/>
      <c r="J2065" s="7"/>
      <c r="K2065" s="2"/>
    </row>
    <row r="2066" spans="1:11" ht="12.75" x14ac:dyDescent="0.2">
      <c r="A2066" s="2"/>
      <c r="B2066" s="2"/>
      <c r="C2066" s="2"/>
      <c r="D2066" s="2"/>
      <c r="E2066" s="2"/>
      <c r="F2066" s="2"/>
      <c r="G2066" s="2"/>
      <c r="H2066" s="7"/>
      <c r="I2066" s="7"/>
      <c r="J2066" s="7"/>
      <c r="K2066" s="2"/>
    </row>
    <row r="2067" spans="1:11" ht="12.75" x14ac:dyDescent="0.2">
      <c r="A2067" s="2"/>
      <c r="B2067" s="2"/>
      <c r="C2067" s="2"/>
      <c r="D2067" s="2"/>
      <c r="E2067" s="2"/>
      <c r="F2067" s="2"/>
      <c r="G2067" s="2"/>
      <c r="H2067" s="7"/>
      <c r="I2067" s="7"/>
      <c r="J2067" s="7"/>
      <c r="K2067" s="2"/>
    </row>
    <row r="2068" spans="1:11" ht="12.75" x14ac:dyDescent="0.2">
      <c r="A2068" s="2"/>
      <c r="B2068" s="2"/>
      <c r="C2068" s="2"/>
      <c r="D2068" s="2"/>
      <c r="E2068" s="2"/>
      <c r="F2068" s="2"/>
      <c r="G2068" s="2"/>
      <c r="H2068" s="7"/>
      <c r="I2068" s="7"/>
      <c r="J2068" s="7"/>
      <c r="K2068" s="2"/>
    </row>
    <row r="2069" spans="1:11" ht="12.75" x14ac:dyDescent="0.2">
      <c r="A2069" s="2"/>
      <c r="B2069" s="2"/>
      <c r="C2069" s="2"/>
      <c r="D2069" s="2"/>
      <c r="E2069" s="2"/>
      <c r="F2069" s="2"/>
      <c r="G2069" s="2"/>
      <c r="H2069" s="7"/>
      <c r="I2069" s="7"/>
      <c r="J2069" s="7"/>
      <c r="K2069" s="2"/>
    </row>
    <row r="2070" spans="1:11" ht="12.75" x14ac:dyDescent="0.2">
      <c r="A2070" s="2"/>
      <c r="B2070" s="2"/>
      <c r="C2070" s="2"/>
      <c r="D2070" s="2"/>
      <c r="E2070" s="2"/>
      <c r="F2070" s="2"/>
      <c r="G2070" s="2"/>
      <c r="H2070" s="7"/>
      <c r="I2070" s="7"/>
      <c r="J2070" s="7"/>
      <c r="K2070" s="2"/>
    </row>
    <row r="2071" spans="1:11" ht="12.75" x14ac:dyDescent="0.2">
      <c r="A2071" s="2"/>
      <c r="B2071" s="2"/>
      <c r="C2071" s="2"/>
      <c r="D2071" s="2"/>
      <c r="E2071" s="2"/>
      <c r="F2071" s="2"/>
      <c r="G2071" s="2"/>
      <c r="H2071" s="7"/>
      <c r="I2071" s="7"/>
      <c r="J2071" s="7"/>
      <c r="K2071" s="2"/>
    </row>
    <row r="2072" spans="1:11" ht="12.75" x14ac:dyDescent="0.2">
      <c r="A2072" s="2"/>
      <c r="B2072" s="2"/>
      <c r="C2072" s="2"/>
      <c r="D2072" s="2"/>
      <c r="E2072" s="2"/>
      <c r="F2072" s="2"/>
      <c r="G2072" s="2"/>
      <c r="H2072" s="7"/>
      <c r="I2072" s="7"/>
      <c r="J2072" s="7"/>
      <c r="K2072" s="2"/>
    </row>
    <row r="2073" spans="1:11" ht="12.75" x14ac:dyDescent="0.2">
      <c r="A2073" s="2"/>
      <c r="B2073" s="2"/>
      <c r="C2073" s="2"/>
      <c r="D2073" s="2"/>
      <c r="E2073" s="2"/>
      <c r="F2073" s="2"/>
      <c r="G2073" s="2"/>
      <c r="H2073" s="7"/>
      <c r="I2073" s="7"/>
      <c r="J2073" s="7"/>
      <c r="K2073" s="2"/>
    </row>
    <row r="2074" spans="1:11" ht="12.75" x14ac:dyDescent="0.2">
      <c r="A2074" s="2"/>
      <c r="B2074" s="2"/>
      <c r="C2074" s="2"/>
      <c r="D2074" s="2"/>
      <c r="E2074" s="2"/>
      <c r="F2074" s="2"/>
      <c r="G2074" s="2"/>
      <c r="H2074" s="7"/>
      <c r="I2074" s="7"/>
      <c r="J2074" s="7"/>
      <c r="K2074" s="2"/>
    </row>
    <row r="2075" spans="1:11" ht="12.75" x14ac:dyDescent="0.2">
      <c r="A2075" s="2"/>
      <c r="B2075" s="2"/>
      <c r="C2075" s="2"/>
      <c r="D2075" s="2"/>
      <c r="E2075" s="2"/>
      <c r="F2075" s="2"/>
      <c r="G2075" s="2"/>
      <c r="H2075" s="7"/>
      <c r="I2075" s="7"/>
      <c r="J2075" s="7"/>
      <c r="K2075" s="2"/>
    </row>
    <row r="2076" spans="1:11" ht="12.75" x14ac:dyDescent="0.2">
      <c r="A2076" s="2"/>
      <c r="B2076" s="2"/>
      <c r="C2076" s="2"/>
      <c r="D2076" s="2"/>
      <c r="E2076" s="2"/>
      <c r="F2076" s="2"/>
      <c r="G2076" s="2"/>
      <c r="H2076" s="7"/>
      <c r="I2076" s="7"/>
      <c r="J2076" s="7"/>
      <c r="K2076" s="2"/>
    </row>
    <row r="2077" spans="1:11" ht="12.75" x14ac:dyDescent="0.2">
      <c r="A2077" s="2"/>
      <c r="B2077" s="2"/>
      <c r="C2077" s="2"/>
      <c r="D2077" s="2"/>
      <c r="E2077" s="2"/>
      <c r="F2077" s="2"/>
      <c r="G2077" s="2"/>
      <c r="H2077" s="7"/>
      <c r="I2077" s="7"/>
      <c r="J2077" s="7"/>
      <c r="K2077" s="2"/>
    </row>
    <row r="2078" spans="1:11" ht="12.75" x14ac:dyDescent="0.2">
      <c r="A2078" s="2"/>
      <c r="B2078" s="2"/>
      <c r="C2078" s="2"/>
      <c r="D2078" s="2"/>
      <c r="E2078" s="2"/>
      <c r="F2078" s="2"/>
      <c r="G2078" s="2"/>
      <c r="H2078" s="7"/>
      <c r="I2078" s="7"/>
      <c r="J2078" s="7"/>
      <c r="K2078" s="2"/>
    </row>
    <row r="2079" spans="1:11" ht="12.75" x14ac:dyDescent="0.2">
      <c r="A2079" s="2"/>
      <c r="B2079" s="2"/>
      <c r="C2079" s="2"/>
      <c r="D2079" s="2"/>
      <c r="E2079" s="2"/>
      <c r="F2079" s="2"/>
      <c r="G2079" s="2"/>
      <c r="H2079" s="7"/>
      <c r="I2079" s="7"/>
      <c r="J2079" s="7"/>
      <c r="K2079" s="2"/>
    </row>
    <row r="2080" spans="1:11" ht="12.75" x14ac:dyDescent="0.2">
      <c r="A2080" s="2"/>
      <c r="B2080" s="2"/>
      <c r="C2080" s="2"/>
      <c r="D2080" s="2"/>
      <c r="E2080" s="2"/>
      <c r="F2080" s="2"/>
      <c r="G2080" s="2"/>
      <c r="H2080" s="7"/>
      <c r="I2080" s="7"/>
      <c r="J2080" s="7"/>
      <c r="K2080" s="2"/>
    </row>
    <row r="2081" spans="1:11" ht="12.75" x14ac:dyDescent="0.2">
      <c r="A2081" s="2"/>
      <c r="B2081" s="2"/>
      <c r="C2081" s="2"/>
      <c r="D2081" s="2"/>
      <c r="E2081" s="2"/>
      <c r="F2081" s="2"/>
      <c r="G2081" s="2"/>
      <c r="H2081" s="7"/>
      <c r="I2081" s="7"/>
      <c r="J2081" s="7"/>
      <c r="K2081" s="2"/>
    </row>
    <row r="2082" spans="1:11" ht="12.75" x14ac:dyDescent="0.2">
      <c r="A2082" s="2"/>
      <c r="B2082" s="2"/>
      <c r="C2082" s="2"/>
      <c r="D2082" s="2"/>
      <c r="E2082" s="2"/>
      <c r="F2082" s="2"/>
      <c r="G2082" s="2"/>
      <c r="H2082" s="7"/>
      <c r="I2082" s="7"/>
      <c r="J2082" s="7"/>
      <c r="K2082" s="2"/>
    </row>
    <row r="2083" spans="1:11" ht="12.75" x14ac:dyDescent="0.2">
      <c r="A2083" s="2"/>
      <c r="B2083" s="2"/>
      <c r="C2083" s="2"/>
      <c r="D2083" s="2"/>
      <c r="E2083" s="2"/>
      <c r="F2083" s="2"/>
      <c r="G2083" s="2"/>
      <c r="H2083" s="7"/>
      <c r="I2083" s="7"/>
      <c r="J2083" s="7"/>
      <c r="K2083" s="2"/>
    </row>
    <row r="2084" spans="1:11" ht="12.75" x14ac:dyDescent="0.2">
      <c r="A2084" s="2"/>
      <c r="B2084" s="2"/>
      <c r="C2084" s="2"/>
      <c r="D2084" s="2"/>
      <c r="E2084" s="2"/>
      <c r="F2084" s="2"/>
      <c r="G2084" s="2"/>
      <c r="H2084" s="7"/>
      <c r="I2084" s="7"/>
      <c r="J2084" s="7"/>
      <c r="K2084" s="2"/>
    </row>
    <row r="2085" spans="1:11" ht="12.75" x14ac:dyDescent="0.2">
      <c r="A2085" s="2"/>
      <c r="B2085" s="2"/>
      <c r="C2085" s="2"/>
      <c r="D2085" s="2"/>
      <c r="E2085" s="2"/>
      <c r="F2085" s="2"/>
      <c r="G2085" s="2"/>
      <c r="H2085" s="7"/>
      <c r="I2085" s="7"/>
      <c r="J2085" s="7"/>
      <c r="K2085" s="2"/>
    </row>
    <row r="2086" spans="1:11" ht="12.75" x14ac:dyDescent="0.2">
      <c r="A2086" s="2"/>
      <c r="B2086" s="2"/>
      <c r="C2086" s="2"/>
      <c r="D2086" s="2"/>
      <c r="E2086" s="2"/>
      <c r="F2086" s="2"/>
      <c r="G2086" s="2"/>
      <c r="H2086" s="7"/>
      <c r="I2086" s="7"/>
      <c r="J2086" s="7"/>
      <c r="K2086" s="2"/>
    </row>
    <row r="2087" spans="1:11" ht="12.75" x14ac:dyDescent="0.2">
      <c r="A2087" s="2"/>
      <c r="B2087" s="2"/>
      <c r="C2087" s="2"/>
      <c r="D2087" s="2"/>
      <c r="E2087" s="2"/>
      <c r="F2087" s="2"/>
      <c r="G2087" s="2"/>
      <c r="H2087" s="7"/>
      <c r="I2087" s="7"/>
      <c r="J2087" s="7"/>
      <c r="K2087" s="2"/>
    </row>
    <row r="2088" spans="1:11" ht="12.75" x14ac:dyDescent="0.2">
      <c r="A2088" s="2"/>
      <c r="B2088" s="2"/>
      <c r="C2088" s="2"/>
      <c r="D2088" s="2"/>
      <c r="E2088" s="2"/>
      <c r="F2088" s="2"/>
      <c r="G2088" s="2"/>
      <c r="H2088" s="7"/>
      <c r="I2088" s="7"/>
      <c r="J2088" s="7"/>
      <c r="K2088" s="2"/>
    </row>
    <row r="2089" spans="1:11" ht="12.75" x14ac:dyDescent="0.2">
      <c r="A2089" s="2"/>
      <c r="B2089" s="2"/>
      <c r="C2089" s="2"/>
      <c r="D2089" s="2"/>
      <c r="E2089" s="2"/>
      <c r="F2089" s="2"/>
      <c r="G2089" s="2"/>
      <c r="H2089" s="7"/>
      <c r="I2089" s="7"/>
      <c r="J2089" s="7"/>
      <c r="K2089" s="2"/>
    </row>
    <row r="2090" spans="1:11" ht="12.75" x14ac:dyDescent="0.2">
      <c r="A2090" s="2"/>
      <c r="B2090" s="2"/>
      <c r="C2090" s="2"/>
      <c r="D2090" s="2"/>
      <c r="E2090" s="2"/>
      <c r="F2090" s="2"/>
      <c r="G2090" s="2"/>
      <c r="H2090" s="7"/>
      <c r="I2090" s="7"/>
      <c r="J2090" s="7"/>
      <c r="K2090" s="2"/>
    </row>
    <row r="2091" spans="1:11" ht="12.75" x14ac:dyDescent="0.2">
      <c r="A2091" s="2"/>
      <c r="B2091" s="2"/>
      <c r="C2091" s="2"/>
      <c r="D2091" s="2"/>
      <c r="E2091" s="2"/>
      <c r="F2091" s="2"/>
      <c r="G2091" s="2"/>
      <c r="H2091" s="7"/>
      <c r="I2091" s="7"/>
      <c r="J2091" s="7"/>
      <c r="K2091" s="2"/>
    </row>
    <row r="2092" spans="1:11" ht="12.75" x14ac:dyDescent="0.2">
      <c r="A2092" s="2"/>
      <c r="B2092" s="2"/>
      <c r="C2092" s="2"/>
      <c r="D2092" s="2"/>
      <c r="E2092" s="2"/>
      <c r="F2092" s="2"/>
      <c r="G2092" s="2"/>
      <c r="H2092" s="7"/>
      <c r="I2092" s="7"/>
      <c r="J2092" s="7"/>
      <c r="K2092" s="2"/>
    </row>
    <row r="2093" spans="1:11" ht="12.75" x14ac:dyDescent="0.2">
      <c r="A2093" s="2"/>
      <c r="B2093" s="2"/>
      <c r="C2093" s="2"/>
      <c r="D2093" s="2"/>
      <c r="E2093" s="2"/>
      <c r="F2093" s="2"/>
      <c r="G2093" s="2"/>
      <c r="H2093" s="7"/>
      <c r="I2093" s="7"/>
      <c r="J2093" s="7"/>
      <c r="K2093" s="2"/>
    </row>
    <row r="2094" spans="1:11" ht="12.75" x14ac:dyDescent="0.2">
      <c r="A2094" s="2"/>
      <c r="B2094" s="2"/>
      <c r="C2094" s="2"/>
      <c r="D2094" s="2"/>
      <c r="E2094" s="2"/>
      <c r="F2094" s="2"/>
      <c r="G2094" s="2"/>
      <c r="H2094" s="7"/>
      <c r="I2094" s="7"/>
      <c r="J2094" s="7"/>
      <c r="K2094" s="2"/>
    </row>
    <row r="2095" spans="1:11" ht="12.75" x14ac:dyDescent="0.2">
      <c r="A2095" s="2"/>
      <c r="B2095" s="2"/>
      <c r="C2095" s="2"/>
      <c r="D2095" s="2"/>
      <c r="E2095" s="2"/>
      <c r="F2095" s="2"/>
      <c r="G2095" s="2"/>
      <c r="H2095" s="7"/>
      <c r="I2095" s="7"/>
      <c r="J2095" s="7"/>
      <c r="K2095" s="2"/>
    </row>
    <row r="2096" spans="1:11" ht="12.75" x14ac:dyDescent="0.2">
      <c r="A2096" s="2"/>
      <c r="B2096" s="2"/>
      <c r="C2096" s="2"/>
      <c r="D2096" s="2"/>
      <c r="E2096" s="2"/>
      <c r="F2096" s="2"/>
      <c r="G2096" s="2"/>
      <c r="H2096" s="7"/>
      <c r="I2096" s="7"/>
      <c r="J2096" s="7"/>
      <c r="K2096" s="2"/>
    </row>
    <row r="2097" spans="1:11" ht="12.75" x14ac:dyDescent="0.2">
      <c r="A2097" s="2"/>
      <c r="B2097" s="2"/>
      <c r="C2097" s="2"/>
      <c r="D2097" s="2"/>
      <c r="E2097" s="2"/>
      <c r="F2097" s="2"/>
      <c r="G2097" s="2"/>
      <c r="H2097" s="7"/>
      <c r="I2097" s="7"/>
      <c r="J2097" s="7"/>
      <c r="K2097" s="2"/>
    </row>
    <row r="2098" spans="1:11" ht="12.75" x14ac:dyDescent="0.2">
      <c r="A2098" s="2"/>
      <c r="B2098" s="2"/>
      <c r="C2098" s="2"/>
      <c r="D2098" s="2"/>
      <c r="E2098" s="2"/>
      <c r="F2098" s="2"/>
      <c r="G2098" s="2"/>
      <c r="H2098" s="7"/>
      <c r="I2098" s="7"/>
      <c r="J2098" s="7"/>
      <c r="K2098" s="2"/>
    </row>
    <row r="2099" spans="1:11" ht="12.75" x14ac:dyDescent="0.2">
      <c r="A2099" s="2"/>
      <c r="B2099" s="2"/>
      <c r="C2099" s="2"/>
      <c r="D2099" s="2"/>
      <c r="E2099" s="2"/>
      <c r="F2099" s="2"/>
      <c r="G2099" s="2"/>
      <c r="H2099" s="7"/>
      <c r="I2099" s="7"/>
      <c r="J2099" s="7"/>
      <c r="K2099" s="2"/>
    </row>
    <row r="2100" spans="1:11" ht="12.75" x14ac:dyDescent="0.2">
      <c r="A2100" s="2"/>
      <c r="B2100" s="2"/>
      <c r="C2100" s="2"/>
      <c r="D2100" s="2"/>
      <c r="E2100" s="2"/>
      <c r="F2100" s="2"/>
      <c r="G2100" s="2"/>
      <c r="H2100" s="7"/>
      <c r="I2100" s="7"/>
      <c r="J2100" s="7"/>
      <c r="K2100" s="2"/>
    </row>
    <row r="2101" spans="1:11" ht="12.75" x14ac:dyDescent="0.2">
      <c r="A2101" s="2"/>
      <c r="B2101" s="2"/>
      <c r="C2101" s="2"/>
      <c r="D2101" s="2"/>
      <c r="E2101" s="2"/>
      <c r="F2101" s="2"/>
      <c r="G2101" s="2"/>
      <c r="H2101" s="7"/>
      <c r="I2101" s="7"/>
      <c r="J2101" s="7"/>
      <c r="K2101" s="2"/>
    </row>
    <row r="2102" spans="1:11" ht="12.75" x14ac:dyDescent="0.2">
      <c r="A2102" s="2"/>
      <c r="B2102" s="2"/>
      <c r="C2102" s="2"/>
      <c r="D2102" s="2"/>
      <c r="E2102" s="2"/>
      <c r="F2102" s="2"/>
      <c r="G2102" s="2"/>
      <c r="H2102" s="7"/>
      <c r="I2102" s="7"/>
      <c r="J2102" s="7"/>
      <c r="K2102" s="2"/>
    </row>
    <row r="2103" spans="1:11" ht="12.75" x14ac:dyDescent="0.2">
      <c r="A2103" s="2"/>
      <c r="B2103" s="2"/>
      <c r="C2103" s="2"/>
      <c r="D2103" s="2"/>
      <c r="E2103" s="2"/>
      <c r="F2103" s="2"/>
      <c r="G2103" s="2"/>
      <c r="H2103" s="7"/>
      <c r="I2103" s="7"/>
      <c r="J2103" s="7"/>
      <c r="K2103" s="2"/>
    </row>
    <row r="2104" spans="1:11" ht="12.75" x14ac:dyDescent="0.2">
      <c r="A2104" s="2"/>
      <c r="B2104" s="2"/>
      <c r="C2104" s="2"/>
      <c r="D2104" s="2"/>
      <c r="E2104" s="2"/>
      <c r="F2104" s="2"/>
      <c r="G2104" s="2"/>
      <c r="H2104" s="7"/>
      <c r="I2104" s="7"/>
      <c r="J2104" s="7"/>
      <c r="K2104" s="2"/>
    </row>
    <row r="2105" spans="1:11" ht="12.75" x14ac:dyDescent="0.2">
      <c r="A2105" s="2"/>
      <c r="B2105" s="2"/>
      <c r="C2105" s="2"/>
      <c r="D2105" s="2"/>
      <c r="E2105" s="2"/>
      <c r="F2105" s="2"/>
      <c r="G2105" s="2"/>
      <c r="H2105" s="7"/>
      <c r="I2105" s="7"/>
      <c r="J2105" s="7"/>
      <c r="K2105" s="2"/>
    </row>
    <row r="2106" spans="1:11" ht="12.75" x14ac:dyDescent="0.2">
      <c r="A2106" s="2"/>
      <c r="B2106" s="2"/>
      <c r="C2106" s="2"/>
      <c r="D2106" s="2"/>
      <c r="E2106" s="2"/>
      <c r="F2106" s="2"/>
      <c r="G2106" s="2"/>
      <c r="H2106" s="7"/>
      <c r="I2106" s="7"/>
      <c r="J2106" s="7"/>
      <c r="K2106" s="2"/>
    </row>
    <row r="2107" spans="1:11" ht="12.75" x14ac:dyDescent="0.2">
      <c r="A2107" s="2"/>
      <c r="B2107" s="2"/>
      <c r="C2107" s="2"/>
      <c r="D2107" s="2"/>
      <c r="E2107" s="2"/>
      <c r="F2107" s="2"/>
      <c r="G2107" s="2"/>
      <c r="H2107" s="7"/>
      <c r="I2107" s="7"/>
      <c r="J2107" s="7"/>
      <c r="K2107" s="2"/>
    </row>
    <row r="2108" spans="1:11" ht="12.75" x14ac:dyDescent="0.2">
      <c r="A2108" s="2"/>
      <c r="B2108" s="2"/>
      <c r="C2108" s="2"/>
      <c r="D2108" s="2"/>
      <c r="E2108" s="2"/>
      <c r="F2108" s="2"/>
      <c r="G2108" s="2"/>
      <c r="H2108" s="7"/>
      <c r="I2108" s="7"/>
      <c r="J2108" s="7"/>
      <c r="K2108" s="2"/>
    </row>
    <row r="2109" spans="1:11" ht="12.75" x14ac:dyDescent="0.2">
      <c r="A2109" s="2"/>
      <c r="B2109" s="2"/>
      <c r="C2109" s="2"/>
      <c r="D2109" s="2"/>
      <c r="E2109" s="2"/>
      <c r="F2109" s="2"/>
      <c r="G2109" s="2"/>
      <c r="H2109" s="7"/>
      <c r="I2109" s="7"/>
      <c r="J2109" s="7"/>
      <c r="K2109" s="2"/>
    </row>
    <row r="2110" spans="1:11" ht="12.75" x14ac:dyDescent="0.2">
      <c r="A2110" s="2"/>
      <c r="B2110" s="2"/>
      <c r="C2110" s="2"/>
      <c r="D2110" s="2"/>
      <c r="E2110" s="2"/>
      <c r="F2110" s="2"/>
      <c r="G2110" s="2"/>
      <c r="H2110" s="7"/>
      <c r="I2110" s="7"/>
      <c r="J2110" s="7"/>
      <c r="K2110" s="2"/>
    </row>
    <row r="2111" spans="1:11" ht="12.75" x14ac:dyDescent="0.2">
      <c r="A2111" s="2"/>
      <c r="B2111" s="2"/>
      <c r="C2111" s="2"/>
      <c r="D2111" s="2"/>
      <c r="E2111" s="2"/>
      <c r="F2111" s="2"/>
      <c r="G2111" s="2"/>
      <c r="H2111" s="7"/>
      <c r="I2111" s="7"/>
      <c r="J2111" s="7"/>
      <c r="K2111" s="2"/>
    </row>
    <row r="2112" spans="1:11" ht="12.75" x14ac:dyDescent="0.2">
      <c r="A2112" s="2"/>
      <c r="B2112" s="2"/>
      <c r="C2112" s="2"/>
      <c r="D2112" s="2"/>
      <c r="E2112" s="2"/>
      <c r="F2112" s="2"/>
      <c r="G2112" s="2"/>
      <c r="H2112" s="7"/>
      <c r="I2112" s="7"/>
      <c r="J2112" s="7"/>
      <c r="K2112" s="2"/>
    </row>
    <row r="2113" spans="1:11" ht="12.75" x14ac:dyDescent="0.2">
      <c r="A2113" s="2"/>
      <c r="B2113" s="2"/>
      <c r="C2113" s="2"/>
      <c r="D2113" s="2"/>
      <c r="E2113" s="2"/>
      <c r="F2113" s="2"/>
      <c r="G2113" s="2"/>
      <c r="H2113" s="7"/>
      <c r="I2113" s="7"/>
      <c r="J2113" s="7"/>
      <c r="K2113" s="2"/>
    </row>
    <row r="2114" spans="1:11" ht="12.75" x14ac:dyDescent="0.2">
      <c r="A2114" s="2"/>
      <c r="B2114" s="2"/>
      <c r="C2114" s="2"/>
      <c r="D2114" s="2"/>
      <c r="E2114" s="2"/>
      <c r="F2114" s="2"/>
      <c r="G2114" s="2"/>
      <c r="H2114" s="7"/>
      <c r="I2114" s="7"/>
      <c r="J2114" s="7"/>
      <c r="K2114" s="2"/>
    </row>
    <row r="2115" spans="1:11" ht="12.75" x14ac:dyDescent="0.2">
      <c r="A2115" s="2"/>
      <c r="B2115" s="2"/>
      <c r="C2115" s="2"/>
      <c r="D2115" s="2"/>
      <c r="E2115" s="2"/>
      <c r="F2115" s="2"/>
      <c r="G2115" s="2"/>
      <c r="H2115" s="7"/>
      <c r="I2115" s="7"/>
      <c r="J2115" s="7"/>
      <c r="K2115" s="2"/>
    </row>
    <row r="2116" spans="1:11" ht="12.75" x14ac:dyDescent="0.2">
      <c r="A2116" s="2"/>
      <c r="B2116" s="2"/>
      <c r="C2116" s="2"/>
      <c r="D2116" s="2"/>
      <c r="E2116" s="2"/>
      <c r="F2116" s="2"/>
      <c r="G2116" s="2"/>
      <c r="H2116" s="7"/>
      <c r="I2116" s="7"/>
      <c r="J2116" s="7"/>
      <c r="K2116" s="2"/>
    </row>
    <row r="2117" spans="1:11" ht="12.75" x14ac:dyDescent="0.2">
      <c r="A2117" s="2"/>
      <c r="B2117" s="2"/>
      <c r="C2117" s="2"/>
      <c r="D2117" s="2"/>
      <c r="E2117" s="2"/>
      <c r="F2117" s="2"/>
      <c r="G2117" s="2"/>
      <c r="H2117" s="7"/>
      <c r="I2117" s="7"/>
      <c r="J2117" s="7"/>
      <c r="K2117" s="2"/>
    </row>
    <row r="2118" spans="1:11" ht="12.75" x14ac:dyDescent="0.2">
      <c r="A2118" s="2"/>
      <c r="B2118" s="2"/>
      <c r="C2118" s="2"/>
      <c r="D2118" s="2"/>
      <c r="E2118" s="2"/>
      <c r="F2118" s="2"/>
      <c r="G2118" s="2"/>
      <c r="H2118" s="7"/>
      <c r="I2118" s="7"/>
      <c r="J2118" s="7"/>
      <c r="K2118" s="2"/>
    </row>
    <row r="2119" spans="1:11" ht="12.75" x14ac:dyDescent="0.2">
      <c r="A2119" s="2"/>
      <c r="B2119" s="2"/>
      <c r="C2119" s="2"/>
      <c r="D2119" s="2"/>
      <c r="E2119" s="2"/>
      <c r="F2119" s="2"/>
      <c r="G2119" s="2"/>
      <c r="H2119" s="7"/>
      <c r="I2119" s="7"/>
      <c r="J2119" s="7"/>
      <c r="K2119" s="2"/>
    </row>
    <row r="2120" spans="1:11" ht="12.75" x14ac:dyDescent="0.2">
      <c r="A2120" s="2"/>
      <c r="B2120" s="2"/>
      <c r="C2120" s="2"/>
      <c r="D2120" s="2"/>
      <c r="E2120" s="2"/>
      <c r="F2120" s="2"/>
      <c r="G2120" s="2"/>
      <c r="H2120" s="7"/>
      <c r="I2120" s="7"/>
      <c r="J2120" s="7"/>
      <c r="K2120" s="2"/>
    </row>
    <row r="2121" spans="1:11" ht="12.75" x14ac:dyDescent="0.2">
      <c r="A2121" s="2"/>
      <c r="B2121" s="2"/>
      <c r="C2121" s="2"/>
      <c r="D2121" s="2"/>
      <c r="E2121" s="2"/>
      <c r="F2121" s="2"/>
      <c r="G2121" s="2"/>
      <c r="H2121" s="7"/>
      <c r="I2121" s="7"/>
      <c r="J2121" s="7"/>
      <c r="K2121" s="2"/>
    </row>
    <row r="2122" spans="1:11" ht="12.75" x14ac:dyDescent="0.2">
      <c r="A2122" s="2"/>
      <c r="B2122" s="2"/>
      <c r="C2122" s="2"/>
      <c r="D2122" s="2"/>
      <c r="E2122" s="2"/>
      <c r="F2122" s="2"/>
      <c r="G2122" s="2"/>
      <c r="H2122" s="7"/>
      <c r="I2122" s="7"/>
      <c r="J2122" s="7"/>
      <c r="K2122" s="2"/>
    </row>
    <row r="2123" spans="1:11" ht="12.75" x14ac:dyDescent="0.2">
      <c r="A2123" s="2"/>
      <c r="B2123" s="2"/>
      <c r="C2123" s="2"/>
      <c r="D2123" s="2"/>
      <c r="E2123" s="2"/>
      <c r="F2123" s="2"/>
      <c r="G2123" s="2"/>
      <c r="H2123" s="7"/>
      <c r="I2123" s="7"/>
      <c r="J2123" s="7"/>
      <c r="K2123" s="2"/>
    </row>
    <row r="2124" spans="1:11" ht="12.75" x14ac:dyDescent="0.2">
      <c r="A2124" s="2"/>
      <c r="B2124" s="2"/>
      <c r="C2124" s="2"/>
      <c r="D2124" s="2"/>
      <c r="E2124" s="2"/>
      <c r="F2124" s="2"/>
      <c r="G2124" s="2"/>
      <c r="H2124" s="7"/>
      <c r="I2124" s="7"/>
      <c r="J2124" s="7"/>
      <c r="K2124" s="2"/>
    </row>
    <row r="2125" spans="1:11" ht="12.75" x14ac:dyDescent="0.2">
      <c r="A2125" s="2"/>
      <c r="B2125" s="2"/>
      <c r="C2125" s="2"/>
      <c r="D2125" s="2"/>
      <c r="E2125" s="2"/>
      <c r="F2125" s="2"/>
      <c r="G2125" s="2"/>
      <c r="H2125" s="7"/>
      <c r="I2125" s="7"/>
      <c r="J2125" s="7"/>
      <c r="K2125" s="2"/>
    </row>
    <row r="2126" spans="1:11" ht="12.75" x14ac:dyDescent="0.2">
      <c r="A2126" s="2"/>
      <c r="B2126" s="2"/>
      <c r="C2126" s="2"/>
      <c r="D2126" s="2"/>
      <c r="E2126" s="2"/>
      <c r="F2126" s="2"/>
      <c r="G2126" s="2"/>
      <c r="H2126" s="7"/>
      <c r="I2126" s="7"/>
      <c r="J2126" s="7"/>
      <c r="K2126" s="2"/>
    </row>
    <row r="2127" spans="1:11" ht="12.75" x14ac:dyDescent="0.2">
      <c r="A2127" s="2"/>
      <c r="B2127" s="2"/>
      <c r="C2127" s="2"/>
      <c r="D2127" s="2"/>
      <c r="E2127" s="2"/>
      <c r="F2127" s="2"/>
      <c r="G2127" s="2"/>
      <c r="H2127" s="7"/>
      <c r="I2127" s="7"/>
      <c r="J2127" s="7"/>
      <c r="K2127" s="2"/>
    </row>
    <row r="2128" spans="1:11" ht="12.75" x14ac:dyDescent="0.2">
      <c r="A2128" s="2"/>
      <c r="B2128" s="2"/>
      <c r="C2128" s="2"/>
      <c r="D2128" s="2"/>
      <c r="E2128" s="2"/>
      <c r="F2128" s="2"/>
      <c r="G2128" s="2"/>
      <c r="H2128" s="7"/>
      <c r="I2128" s="7"/>
      <c r="J2128" s="7"/>
      <c r="K2128" s="2"/>
    </row>
    <row r="2129" spans="1:11" ht="12.75" x14ac:dyDescent="0.2">
      <c r="A2129" s="2"/>
      <c r="B2129" s="2"/>
      <c r="C2129" s="2"/>
      <c r="D2129" s="2"/>
      <c r="E2129" s="2"/>
      <c r="F2129" s="2"/>
      <c r="G2129" s="2"/>
      <c r="H2129" s="7"/>
      <c r="I2129" s="7"/>
      <c r="J2129" s="7"/>
      <c r="K2129" s="2"/>
    </row>
    <row r="2130" spans="1:11" ht="12.75" x14ac:dyDescent="0.2">
      <c r="A2130" s="2"/>
      <c r="B2130" s="2"/>
      <c r="C2130" s="2"/>
      <c r="D2130" s="2"/>
      <c r="E2130" s="2"/>
      <c r="F2130" s="2"/>
      <c r="G2130" s="2"/>
      <c r="H2130" s="7"/>
      <c r="I2130" s="7"/>
      <c r="J2130" s="7"/>
      <c r="K2130" s="2"/>
    </row>
    <row r="2131" spans="1:11" ht="12.75" x14ac:dyDescent="0.2">
      <c r="A2131" s="2"/>
      <c r="B2131" s="2"/>
      <c r="C2131" s="2"/>
      <c r="D2131" s="2"/>
      <c r="E2131" s="2"/>
      <c r="F2131" s="2"/>
      <c r="G2131" s="2"/>
      <c r="H2131" s="7"/>
      <c r="I2131" s="7"/>
      <c r="J2131" s="7"/>
      <c r="K2131" s="2"/>
    </row>
    <row r="2132" spans="1:11" ht="12.75" x14ac:dyDescent="0.2">
      <c r="A2132" s="2"/>
      <c r="B2132" s="2"/>
      <c r="C2132" s="2"/>
      <c r="D2132" s="2"/>
      <c r="E2132" s="2"/>
      <c r="F2132" s="2"/>
      <c r="G2132" s="2"/>
      <c r="H2132" s="7"/>
      <c r="I2132" s="7"/>
      <c r="J2132" s="7"/>
      <c r="K2132" s="2"/>
    </row>
    <row r="2133" spans="1:11" ht="12.75" x14ac:dyDescent="0.2">
      <c r="A2133" s="2"/>
      <c r="B2133" s="2"/>
      <c r="C2133" s="2"/>
      <c r="D2133" s="2"/>
      <c r="E2133" s="2"/>
      <c r="F2133" s="2"/>
      <c r="G2133" s="2"/>
      <c r="H2133" s="7"/>
      <c r="I2133" s="7"/>
      <c r="J2133" s="7"/>
      <c r="K2133" s="2"/>
    </row>
    <row r="2134" spans="1:11" ht="12.75" x14ac:dyDescent="0.2">
      <c r="A2134" s="2"/>
      <c r="B2134" s="2"/>
      <c r="C2134" s="2"/>
      <c r="D2134" s="2"/>
      <c r="E2134" s="2"/>
      <c r="F2134" s="2"/>
      <c r="G2134" s="2"/>
      <c r="H2134" s="7"/>
      <c r="I2134" s="7"/>
      <c r="J2134" s="7"/>
      <c r="K2134" s="2"/>
    </row>
    <row r="2135" spans="1:11" ht="12.75" x14ac:dyDescent="0.2">
      <c r="A2135" s="2"/>
      <c r="B2135" s="2"/>
      <c r="C2135" s="2"/>
      <c r="D2135" s="2"/>
      <c r="E2135" s="2"/>
      <c r="F2135" s="2"/>
      <c r="G2135" s="2"/>
      <c r="H2135" s="7"/>
      <c r="I2135" s="7"/>
      <c r="J2135" s="7"/>
      <c r="K2135" s="2"/>
    </row>
    <row r="2136" spans="1:11" ht="12.75" x14ac:dyDescent="0.2">
      <c r="A2136" s="2"/>
      <c r="B2136" s="2"/>
      <c r="C2136" s="2"/>
      <c r="D2136" s="2"/>
      <c r="E2136" s="2"/>
      <c r="F2136" s="2"/>
      <c r="G2136" s="2"/>
      <c r="H2136" s="7"/>
      <c r="I2136" s="7"/>
      <c r="J2136" s="7"/>
      <c r="K2136" s="2"/>
    </row>
    <row r="2137" spans="1:11" ht="12.75" x14ac:dyDescent="0.2">
      <c r="A2137" s="2"/>
      <c r="B2137" s="2"/>
      <c r="C2137" s="2"/>
      <c r="D2137" s="2"/>
      <c r="E2137" s="2"/>
      <c r="F2137" s="2"/>
      <c r="G2137" s="2"/>
      <c r="H2137" s="7"/>
      <c r="I2137" s="7"/>
      <c r="J2137" s="7"/>
      <c r="K2137" s="2"/>
    </row>
    <row r="2138" spans="1:11" ht="12.75" x14ac:dyDescent="0.2">
      <c r="A2138" s="2"/>
      <c r="B2138" s="2"/>
      <c r="C2138" s="2"/>
      <c r="D2138" s="2"/>
      <c r="E2138" s="2"/>
      <c r="F2138" s="2"/>
      <c r="G2138" s="2"/>
      <c r="H2138" s="7"/>
      <c r="I2138" s="7"/>
      <c r="J2138" s="7"/>
      <c r="K2138" s="2"/>
    </row>
    <row r="2139" spans="1:11" ht="12.75" x14ac:dyDescent="0.2">
      <c r="A2139" s="2"/>
      <c r="B2139" s="2"/>
      <c r="C2139" s="2"/>
      <c r="D2139" s="2"/>
      <c r="E2139" s="2"/>
      <c r="F2139" s="2"/>
      <c r="G2139" s="2"/>
      <c r="H2139" s="7"/>
      <c r="I2139" s="7"/>
      <c r="J2139" s="7"/>
      <c r="K2139" s="2"/>
    </row>
    <row r="2140" spans="1:11" ht="12.75" x14ac:dyDescent="0.2">
      <c r="A2140" s="2"/>
      <c r="B2140" s="2"/>
      <c r="C2140" s="2"/>
      <c r="D2140" s="2"/>
      <c r="E2140" s="2"/>
      <c r="F2140" s="2"/>
      <c r="G2140" s="2"/>
      <c r="H2140" s="7"/>
      <c r="I2140" s="7"/>
      <c r="J2140" s="7"/>
      <c r="K2140" s="2"/>
    </row>
    <row r="2141" spans="1:11" ht="12.75" x14ac:dyDescent="0.2">
      <c r="A2141" s="2"/>
      <c r="B2141" s="2"/>
      <c r="C2141" s="2"/>
      <c r="D2141" s="2"/>
      <c r="E2141" s="2"/>
      <c r="F2141" s="2"/>
      <c r="G2141" s="2"/>
      <c r="H2141" s="7"/>
      <c r="I2141" s="7"/>
      <c r="J2141" s="7"/>
      <c r="K2141" s="2"/>
    </row>
    <row r="2142" spans="1:11" ht="12.75" x14ac:dyDescent="0.2">
      <c r="A2142" s="2"/>
      <c r="B2142" s="2"/>
      <c r="C2142" s="2"/>
      <c r="D2142" s="2"/>
      <c r="E2142" s="2"/>
      <c r="F2142" s="2"/>
      <c r="G2142" s="2"/>
      <c r="H2142" s="7"/>
      <c r="I2142" s="7"/>
      <c r="J2142" s="7"/>
      <c r="K2142" s="2"/>
    </row>
    <row r="2143" spans="1:11" ht="12.75" x14ac:dyDescent="0.2">
      <c r="A2143" s="2"/>
      <c r="B2143" s="2"/>
      <c r="C2143" s="2"/>
      <c r="D2143" s="2"/>
      <c r="E2143" s="2"/>
      <c r="F2143" s="2"/>
      <c r="G2143" s="2"/>
      <c r="H2143" s="7"/>
      <c r="I2143" s="7"/>
      <c r="J2143" s="7"/>
      <c r="K2143" s="2"/>
    </row>
    <row r="2144" spans="1:11" ht="12.75" x14ac:dyDescent="0.2">
      <c r="A2144" s="2"/>
      <c r="B2144" s="2"/>
      <c r="C2144" s="2"/>
      <c r="D2144" s="2"/>
      <c r="E2144" s="2"/>
      <c r="F2144" s="2"/>
      <c r="G2144" s="2"/>
      <c r="H2144" s="7"/>
      <c r="I2144" s="7"/>
      <c r="J2144" s="7"/>
      <c r="K2144" s="2"/>
    </row>
    <row r="2145" spans="1:11" ht="12.75" x14ac:dyDescent="0.2">
      <c r="A2145" s="2"/>
      <c r="B2145" s="2"/>
      <c r="C2145" s="2"/>
      <c r="D2145" s="2"/>
      <c r="E2145" s="2"/>
      <c r="F2145" s="2"/>
      <c r="G2145" s="2"/>
      <c r="H2145" s="7"/>
      <c r="I2145" s="7"/>
      <c r="J2145" s="7"/>
      <c r="K2145" s="2"/>
    </row>
    <row r="2146" spans="1:11" ht="12.75" x14ac:dyDescent="0.2">
      <c r="A2146" s="2"/>
      <c r="B2146" s="2"/>
      <c r="C2146" s="2"/>
      <c r="D2146" s="2"/>
      <c r="E2146" s="2"/>
      <c r="F2146" s="2"/>
      <c r="G2146" s="2"/>
      <c r="H2146" s="7"/>
      <c r="I2146" s="7"/>
      <c r="J2146" s="7"/>
      <c r="K2146" s="2"/>
    </row>
    <row r="2147" spans="1:11" ht="12.75" x14ac:dyDescent="0.2">
      <c r="A2147" s="2"/>
      <c r="B2147" s="2"/>
      <c r="C2147" s="2"/>
      <c r="D2147" s="2"/>
      <c r="E2147" s="2"/>
      <c r="F2147" s="2"/>
      <c r="G2147" s="2"/>
      <c r="H2147" s="7"/>
      <c r="I2147" s="7"/>
      <c r="J2147" s="7"/>
      <c r="K2147" s="2"/>
    </row>
    <row r="2148" spans="1:11" ht="12.75" x14ac:dyDescent="0.2">
      <c r="A2148" s="2"/>
      <c r="B2148" s="2"/>
      <c r="C2148" s="2"/>
      <c r="D2148" s="2"/>
      <c r="E2148" s="2"/>
      <c r="F2148" s="2"/>
      <c r="G2148" s="2"/>
      <c r="H2148" s="7"/>
      <c r="I2148" s="7"/>
      <c r="J2148" s="7"/>
      <c r="K2148" s="2"/>
    </row>
    <row r="2149" spans="1:11" ht="12.75" x14ac:dyDescent="0.2">
      <c r="A2149" s="2"/>
      <c r="B2149" s="2"/>
      <c r="C2149" s="2"/>
      <c r="D2149" s="2"/>
      <c r="E2149" s="2"/>
      <c r="F2149" s="2"/>
      <c r="G2149" s="2"/>
      <c r="H2149" s="7"/>
      <c r="I2149" s="7"/>
      <c r="J2149" s="7"/>
      <c r="K2149" s="2"/>
    </row>
    <row r="2150" spans="1:11" ht="12.75" x14ac:dyDescent="0.2">
      <c r="A2150" s="2"/>
      <c r="B2150" s="2"/>
      <c r="C2150" s="2"/>
      <c r="D2150" s="2"/>
      <c r="E2150" s="2"/>
      <c r="F2150" s="2"/>
      <c r="G2150" s="2"/>
      <c r="H2150" s="7"/>
      <c r="I2150" s="7"/>
      <c r="J2150" s="7"/>
      <c r="K2150" s="2"/>
    </row>
    <row r="2151" spans="1:11" ht="12.75" x14ac:dyDescent="0.2">
      <c r="A2151" s="2"/>
      <c r="B2151" s="2"/>
      <c r="C2151" s="2"/>
      <c r="D2151" s="2"/>
      <c r="E2151" s="2"/>
      <c r="F2151" s="2"/>
      <c r="G2151" s="2"/>
      <c r="H2151" s="7"/>
      <c r="I2151" s="7"/>
      <c r="J2151" s="7"/>
      <c r="K2151" s="2"/>
    </row>
    <row r="2152" spans="1:11" ht="12.75" x14ac:dyDescent="0.2">
      <c r="A2152" s="2"/>
      <c r="B2152" s="2"/>
      <c r="C2152" s="2"/>
      <c r="D2152" s="2"/>
      <c r="E2152" s="2"/>
      <c r="F2152" s="2"/>
      <c r="G2152" s="2"/>
      <c r="H2152" s="7"/>
      <c r="I2152" s="7"/>
      <c r="J2152" s="7"/>
      <c r="K2152" s="2"/>
    </row>
    <row r="2153" spans="1:11" ht="12.75" x14ac:dyDescent="0.2">
      <c r="A2153" s="2"/>
      <c r="B2153" s="2"/>
      <c r="C2153" s="2"/>
      <c r="D2153" s="2"/>
      <c r="E2153" s="2"/>
      <c r="F2153" s="2"/>
      <c r="G2153" s="2"/>
      <c r="H2153" s="7"/>
      <c r="I2153" s="7"/>
      <c r="J2153" s="7"/>
      <c r="K2153" s="2"/>
    </row>
    <row r="2154" spans="1:11" ht="12.75" x14ac:dyDescent="0.2">
      <c r="A2154" s="2"/>
      <c r="B2154" s="2"/>
      <c r="C2154" s="2"/>
      <c r="D2154" s="2"/>
      <c r="E2154" s="2"/>
      <c r="F2154" s="2"/>
      <c r="G2154" s="2"/>
      <c r="H2154" s="7"/>
      <c r="I2154" s="7"/>
      <c r="J2154" s="7"/>
      <c r="K2154" s="2"/>
    </row>
    <row r="2155" spans="1:11" ht="12.75" x14ac:dyDescent="0.2">
      <c r="A2155" s="2"/>
      <c r="B2155" s="2"/>
      <c r="C2155" s="2"/>
      <c r="D2155" s="2"/>
      <c r="E2155" s="2"/>
      <c r="F2155" s="2"/>
      <c r="G2155" s="2"/>
      <c r="H2155" s="7"/>
      <c r="I2155" s="7"/>
      <c r="J2155" s="7"/>
      <c r="K2155" s="2"/>
    </row>
    <row r="2156" spans="1:11" ht="12.75" x14ac:dyDescent="0.2">
      <c r="A2156" s="2"/>
      <c r="B2156" s="2"/>
      <c r="C2156" s="2"/>
      <c r="D2156" s="2"/>
      <c r="E2156" s="2"/>
      <c r="F2156" s="2"/>
      <c r="G2156" s="2"/>
      <c r="H2156" s="7"/>
      <c r="I2156" s="7"/>
      <c r="J2156" s="7"/>
      <c r="K2156" s="2"/>
    </row>
    <row r="2157" spans="1:11" ht="12.75" x14ac:dyDescent="0.2">
      <c r="A2157" s="2"/>
      <c r="B2157" s="2"/>
      <c r="C2157" s="2"/>
      <c r="D2157" s="2"/>
      <c r="E2157" s="2"/>
      <c r="F2157" s="2"/>
      <c r="G2157" s="2"/>
      <c r="H2157" s="7"/>
      <c r="I2157" s="7"/>
      <c r="J2157" s="7"/>
      <c r="K2157" s="2"/>
    </row>
    <row r="2158" spans="1:11" ht="12.75" x14ac:dyDescent="0.2">
      <c r="A2158" s="2"/>
      <c r="B2158" s="2"/>
      <c r="C2158" s="2"/>
      <c r="D2158" s="2"/>
      <c r="E2158" s="2"/>
      <c r="F2158" s="2"/>
      <c r="G2158" s="2"/>
      <c r="H2158" s="7"/>
      <c r="I2158" s="7"/>
      <c r="J2158" s="7"/>
      <c r="K2158" s="2"/>
    </row>
    <row r="2159" spans="1:11" ht="12.75" x14ac:dyDescent="0.2">
      <c r="A2159" s="2"/>
      <c r="B2159" s="2"/>
      <c r="C2159" s="2"/>
      <c r="D2159" s="2"/>
      <c r="E2159" s="2"/>
      <c r="F2159" s="2"/>
      <c r="G2159" s="2"/>
      <c r="H2159" s="7"/>
      <c r="I2159" s="7"/>
      <c r="J2159" s="7"/>
      <c r="K2159" s="2"/>
    </row>
    <row r="2160" spans="1:11" ht="12.75" x14ac:dyDescent="0.2">
      <c r="A2160" s="2"/>
      <c r="B2160" s="2"/>
      <c r="C2160" s="2"/>
      <c r="D2160" s="2"/>
      <c r="E2160" s="2"/>
      <c r="F2160" s="2"/>
      <c r="G2160" s="2"/>
      <c r="H2160" s="7"/>
      <c r="I2160" s="7"/>
      <c r="J2160" s="7"/>
      <c r="K2160" s="2"/>
    </row>
    <row r="2161" spans="1:11" ht="12.75" x14ac:dyDescent="0.2">
      <c r="A2161" s="2"/>
      <c r="B2161" s="2"/>
      <c r="C2161" s="2"/>
      <c r="D2161" s="2"/>
      <c r="E2161" s="2"/>
      <c r="F2161" s="2"/>
      <c r="G2161" s="2"/>
      <c r="H2161" s="7"/>
      <c r="I2161" s="7"/>
      <c r="J2161" s="7"/>
      <c r="K2161" s="2"/>
    </row>
    <row r="2162" spans="1:11" ht="12.75" x14ac:dyDescent="0.2">
      <c r="A2162" s="2"/>
      <c r="B2162" s="2"/>
      <c r="C2162" s="2"/>
      <c r="D2162" s="2"/>
      <c r="E2162" s="2"/>
      <c r="F2162" s="2"/>
      <c r="G2162" s="2"/>
      <c r="H2162" s="7"/>
      <c r="I2162" s="7"/>
      <c r="J2162" s="7"/>
      <c r="K2162" s="2"/>
    </row>
    <row r="2163" spans="1:11" ht="12.75" x14ac:dyDescent="0.2">
      <c r="A2163" s="2"/>
      <c r="B2163" s="2"/>
      <c r="C2163" s="2"/>
      <c r="D2163" s="2"/>
      <c r="E2163" s="2"/>
      <c r="F2163" s="2"/>
      <c r="G2163" s="2"/>
      <c r="H2163" s="7"/>
      <c r="I2163" s="7"/>
      <c r="J2163" s="7"/>
      <c r="K2163" s="2"/>
    </row>
    <row r="2164" spans="1:11" ht="12.75" x14ac:dyDescent="0.2">
      <c r="A2164" s="2"/>
      <c r="B2164" s="2"/>
      <c r="C2164" s="2"/>
      <c r="D2164" s="2"/>
      <c r="E2164" s="2"/>
      <c r="F2164" s="2"/>
      <c r="G2164" s="2"/>
      <c r="H2164" s="7"/>
      <c r="I2164" s="7"/>
      <c r="J2164" s="7"/>
      <c r="K2164" s="2"/>
    </row>
    <row r="2165" spans="1:11" ht="12.75" x14ac:dyDescent="0.2">
      <c r="A2165" s="2"/>
      <c r="B2165" s="2"/>
      <c r="C2165" s="2"/>
      <c r="D2165" s="2"/>
      <c r="E2165" s="2"/>
      <c r="F2165" s="2"/>
      <c r="G2165" s="2"/>
      <c r="H2165" s="7"/>
      <c r="I2165" s="7"/>
      <c r="J2165" s="7"/>
      <c r="K2165" s="2"/>
    </row>
    <row r="2166" spans="1:11" ht="12.75" x14ac:dyDescent="0.2">
      <c r="A2166" s="2"/>
      <c r="B2166" s="2"/>
      <c r="C2166" s="2"/>
      <c r="D2166" s="2"/>
      <c r="E2166" s="2"/>
      <c r="F2166" s="2"/>
      <c r="G2166" s="2"/>
      <c r="H2166" s="7"/>
      <c r="I2166" s="7"/>
      <c r="J2166" s="7"/>
      <c r="K2166" s="2"/>
    </row>
    <row r="2167" spans="1:11" ht="12.75" x14ac:dyDescent="0.2">
      <c r="A2167" s="2"/>
      <c r="B2167" s="2"/>
      <c r="C2167" s="2"/>
      <c r="D2167" s="2"/>
      <c r="E2167" s="2"/>
      <c r="F2167" s="2"/>
      <c r="G2167" s="2"/>
      <c r="H2167" s="7"/>
      <c r="I2167" s="7"/>
      <c r="J2167" s="7"/>
      <c r="K2167" s="2"/>
    </row>
    <row r="2168" spans="1:11" ht="12.75" x14ac:dyDescent="0.2">
      <c r="A2168" s="2"/>
      <c r="B2168" s="2"/>
      <c r="C2168" s="2"/>
      <c r="D2168" s="2"/>
      <c r="E2168" s="2"/>
      <c r="F2168" s="2"/>
      <c r="G2168" s="2"/>
      <c r="H2168" s="7"/>
      <c r="I2168" s="7"/>
      <c r="J2168" s="7"/>
      <c r="K2168" s="2"/>
    </row>
    <row r="2169" spans="1:11" ht="12.75" x14ac:dyDescent="0.2">
      <c r="A2169" s="2"/>
      <c r="B2169" s="2"/>
      <c r="C2169" s="2"/>
      <c r="D2169" s="2"/>
      <c r="E2169" s="2"/>
      <c r="F2169" s="2"/>
      <c r="G2169" s="2"/>
      <c r="H2169" s="7"/>
      <c r="I2169" s="7"/>
      <c r="J2169" s="7"/>
      <c r="K2169" s="2"/>
    </row>
    <row r="2170" spans="1:11" ht="12.75" x14ac:dyDescent="0.2">
      <c r="A2170" s="2"/>
      <c r="B2170" s="2"/>
      <c r="C2170" s="2"/>
      <c r="D2170" s="2"/>
      <c r="E2170" s="2"/>
      <c r="F2170" s="2"/>
      <c r="G2170" s="2"/>
      <c r="H2170" s="7"/>
      <c r="I2170" s="7"/>
      <c r="J2170" s="7"/>
      <c r="K2170" s="2"/>
    </row>
    <row r="2171" spans="1:11" ht="12.75" x14ac:dyDescent="0.2">
      <c r="A2171" s="2"/>
      <c r="B2171" s="2"/>
      <c r="C2171" s="2"/>
      <c r="D2171" s="2"/>
      <c r="E2171" s="2"/>
      <c r="F2171" s="2"/>
      <c r="G2171" s="2"/>
      <c r="H2171" s="7"/>
      <c r="I2171" s="7"/>
      <c r="J2171" s="7"/>
      <c r="K2171" s="2"/>
    </row>
    <row r="2172" spans="1:11" ht="12.75" x14ac:dyDescent="0.2">
      <c r="A2172" s="2"/>
      <c r="B2172" s="2"/>
      <c r="C2172" s="2"/>
      <c r="D2172" s="2"/>
      <c r="E2172" s="2"/>
      <c r="F2172" s="2"/>
      <c r="G2172" s="2"/>
      <c r="H2172" s="7"/>
      <c r="I2172" s="7"/>
      <c r="J2172" s="7"/>
      <c r="K2172" s="2"/>
    </row>
    <row r="2173" spans="1:11" ht="12.75" x14ac:dyDescent="0.2">
      <c r="A2173" s="2"/>
      <c r="B2173" s="2"/>
      <c r="C2173" s="2"/>
      <c r="D2173" s="2"/>
      <c r="E2173" s="2"/>
      <c r="F2173" s="2"/>
      <c r="G2173" s="2"/>
      <c r="H2173" s="7"/>
      <c r="I2173" s="7"/>
      <c r="J2173" s="7"/>
      <c r="K2173" s="2"/>
    </row>
    <row r="2174" spans="1:11" ht="12.75" x14ac:dyDescent="0.2">
      <c r="A2174" s="2"/>
      <c r="B2174" s="2"/>
      <c r="C2174" s="2"/>
      <c r="D2174" s="2"/>
      <c r="E2174" s="2"/>
      <c r="F2174" s="2"/>
      <c r="G2174" s="2"/>
      <c r="H2174" s="7"/>
      <c r="I2174" s="7"/>
      <c r="J2174" s="7"/>
      <c r="K2174" s="2"/>
    </row>
    <row r="2175" spans="1:11" ht="12.75" x14ac:dyDescent="0.2">
      <c r="A2175" s="2"/>
      <c r="B2175" s="2"/>
      <c r="C2175" s="2"/>
      <c r="D2175" s="2"/>
      <c r="E2175" s="2"/>
      <c r="F2175" s="2"/>
      <c r="G2175" s="2"/>
      <c r="H2175" s="7"/>
      <c r="I2175" s="7"/>
      <c r="J2175" s="7"/>
      <c r="K2175" s="2"/>
    </row>
    <row r="2176" spans="1:11" ht="12.75" x14ac:dyDescent="0.2">
      <c r="A2176" s="2"/>
      <c r="B2176" s="2"/>
      <c r="C2176" s="2"/>
      <c r="D2176" s="2"/>
      <c r="E2176" s="2"/>
      <c r="F2176" s="2"/>
      <c r="G2176" s="2"/>
      <c r="H2176" s="7"/>
      <c r="I2176" s="7"/>
      <c r="J2176" s="7"/>
      <c r="K2176" s="2"/>
    </row>
    <row r="2177" spans="1:11" ht="12.75" x14ac:dyDescent="0.2">
      <c r="A2177" s="2"/>
      <c r="B2177" s="2"/>
      <c r="C2177" s="2"/>
      <c r="D2177" s="2"/>
      <c r="E2177" s="2"/>
      <c r="F2177" s="2"/>
      <c r="G2177" s="2"/>
      <c r="H2177" s="7"/>
      <c r="I2177" s="7"/>
      <c r="J2177" s="7"/>
      <c r="K2177" s="2"/>
    </row>
    <row r="2178" spans="1:11" ht="12.75" x14ac:dyDescent="0.2">
      <c r="A2178" s="2"/>
      <c r="B2178" s="2"/>
      <c r="C2178" s="2"/>
      <c r="D2178" s="2"/>
      <c r="E2178" s="2"/>
      <c r="F2178" s="2"/>
      <c r="G2178" s="2"/>
      <c r="H2178" s="7"/>
      <c r="I2178" s="7"/>
      <c r="J2178" s="7"/>
      <c r="K2178" s="2"/>
    </row>
    <row r="2179" spans="1:11" ht="12.75" x14ac:dyDescent="0.2">
      <c r="A2179" s="2"/>
      <c r="B2179" s="2"/>
      <c r="C2179" s="2"/>
      <c r="D2179" s="2"/>
      <c r="E2179" s="2"/>
      <c r="F2179" s="2"/>
      <c r="G2179" s="2"/>
      <c r="H2179" s="7"/>
      <c r="I2179" s="7"/>
      <c r="J2179" s="7"/>
      <c r="K2179" s="2"/>
    </row>
    <row r="2180" spans="1:11" ht="12.75" x14ac:dyDescent="0.2">
      <c r="H2180" s="7"/>
      <c r="I2180" s="7"/>
      <c r="J2180" s="7"/>
    </row>
    <row r="2181" spans="1:11" ht="12.75" x14ac:dyDescent="0.2">
      <c r="H2181" s="7"/>
      <c r="I2181" s="7"/>
      <c r="J2181" s="7"/>
    </row>
    <row r="2182" spans="1:11" ht="12.75" x14ac:dyDescent="0.2">
      <c r="H2182" s="7"/>
      <c r="I2182" s="7"/>
      <c r="J2182" s="7"/>
    </row>
    <row r="2183" spans="1:11" ht="12.75" x14ac:dyDescent="0.2">
      <c r="H2183" s="7"/>
      <c r="I2183" s="7"/>
      <c r="J2183" s="7"/>
    </row>
    <row r="2184" spans="1:11" ht="12.75" x14ac:dyDescent="0.2">
      <c r="H2184" s="7"/>
      <c r="I2184" s="7"/>
      <c r="J2184" s="7"/>
    </row>
    <row r="2185" spans="1:11" ht="12.75" x14ac:dyDescent="0.2">
      <c r="H2185" s="7"/>
      <c r="I2185" s="7"/>
      <c r="J2185" s="7"/>
    </row>
    <row r="2186" spans="1:11" ht="12.75" x14ac:dyDescent="0.2">
      <c r="H2186" s="7"/>
      <c r="I2186" s="7"/>
      <c r="J2186" s="7"/>
    </row>
    <row r="2187" spans="1:11" ht="12.75" x14ac:dyDescent="0.2">
      <c r="H2187" s="7"/>
      <c r="I2187" s="7"/>
      <c r="J2187" s="7"/>
    </row>
    <row r="2188" spans="1:11" ht="12.75" x14ac:dyDescent="0.2">
      <c r="H2188" s="7"/>
      <c r="I2188" s="7"/>
      <c r="J2188" s="7"/>
    </row>
    <row r="2189" spans="1:11" ht="12.75" x14ac:dyDescent="0.2">
      <c r="H2189" s="7"/>
      <c r="I2189" s="7"/>
      <c r="J2189" s="7"/>
    </row>
    <row r="2190" spans="1:11" ht="12.75" x14ac:dyDescent="0.2">
      <c r="H2190" s="7"/>
      <c r="I2190" s="7"/>
      <c r="J2190" s="7"/>
    </row>
    <row r="2191" spans="1:11" ht="12.75" x14ac:dyDescent="0.2">
      <c r="H2191" s="7"/>
      <c r="I2191" s="7"/>
      <c r="J2191" s="7"/>
    </row>
    <row r="2192" spans="1:11" ht="12.75" x14ac:dyDescent="0.2">
      <c r="H2192" s="7"/>
      <c r="I2192" s="7"/>
      <c r="J2192" s="7"/>
    </row>
    <row r="2193" spans="8:10" ht="12.75" x14ac:dyDescent="0.2">
      <c r="H2193" s="7"/>
      <c r="I2193" s="7"/>
      <c r="J2193" s="7"/>
    </row>
    <row r="2194" spans="8:10" ht="12.75" x14ac:dyDescent="0.2">
      <c r="H2194" s="7"/>
      <c r="I2194" s="7"/>
      <c r="J2194" s="7"/>
    </row>
    <row r="2195" spans="8:10" ht="12.75" x14ac:dyDescent="0.2">
      <c r="H2195" s="7"/>
      <c r="I2195" s="7"/>
      <c r="J2195" s="7"/>
    </row>
    <row r="2196" spans="8:10" ht="12.75" x14ac:dyDescent="0.2">
      <c r="H2196" s="7"/>
      <c r="I2196" s="7"/>
      <c r="J2196" s="7"/>
    </row>
    <row r="2197" spans="8:10" ht="12.75" x14ac:dyDescent="0.2">
      <c r="H2197" s="7"/>
      <c r="I2197" s="7"/>
      <c r="J2197" s="7"/>
    </row>
    <row r="2198" spans="8:10" ht="12.75" x14ac:dyDescent="0.2">
      <c r="H2198" s="7"/>
      <c r="I2198" s="7"/>
      <c r="J2198" s="7"/>
    </row>
    <row r="2199" spans="8:10" ht="12.75" x14ac:dyDescent="0.2">
      <c r="H2199" s="7"/>
      <c r="I2199" s="7"/>
      <c r="J2199" s="7"/>
    </row>
    <row r="2200" spans="8:10" ht="12.75" x14ac:dyDescent="0.2">
      <c r="H2200" s="7"/>
      <c r="I2200" s="7"/>
      <c r="J2200" s="7"/>
    </row>
    <row r="2201" spans="8:10" ht="12.75" x14ac:dyDescent="0.2">
      <c r="H2201" s="7"/>
      <c r="I2201" s="7"/>
      <c r="J2201" s="7"/>
    </row>
    <row r="2202" spans="8:10" ht="12.75" x14ac:dyDescent="0.2">
      <c r="H2202" s="7"/>
      <c r="I2202" s="7"/>
      <c r="J2202" s="7"/>
    </row>
    <row r="2203" spans="8:10" ht="12.75" x14ac:dyDescent="0.2">
      <c r="H2203" s="7"/>
      <c r="I2203" s="7"/>
      <c r="J2203" s="7"/>
    </row>
    <row r="2204" spans="8:10" ht="12.75" x14ac:dyDescent="0.2">
      <c r="H2204" s="7"/>
      <c r="I2204" s="7"/>
      <c r="J2204" s="7"/>
    </row>
    <row r="2205" spans="8:10" ht="12.75" x14ac:dyDescent="0.2">
      <c r="H2205" s="7"/>
      <c r="I2205" s="7"/>
      <c r="J2205" s="7"/>
    </row>
    <row r="2206" spans="8:10" ht="12.75" x14ac:dyDescent="0.2">
      <c r="H2206" s="7"/>
      <c r="I2206" s="7"/>
      <c r="J2206" s="7"/>
    </row>
    <row r="2207" spans="8:10" ht="12.75" x14ac:dyDescent="0.2">
      <c r="H2207" s="7"/>
      <c r="I2207" s="7"/>
      <c r="J2207" s="7"/>
    </row>
    <row r="2208" spans="8:10" ht="12.75" x14ac:dyDescent="0.2">
      <c r="H2208" s="7"/>
      <c r="I2208" s="7"/>
      <c r="J2208" s="7"/>
    </row>
    <row r="2209" spans="8:10" ht="12.75" x14ac:dyDescent="0.2">
      <c r="H2209" s="7"/>
      <c r="I2209" s="7"/>
      <c r="J2209" s="7"/>
    </row>
    <row r="2210" spans="8:10" ht="12.75" x14ac:dyDescent="0.2">
      <c r="H2210" s="7"/>
      <c r="I2210" s="7"/>
      <c r="J2210" s="7"/>
    </row>
    <row r="2211" spans="8:10" ht="12.75" x14ac:dyDescent="0.2">
      <c r="H2211" s="7"/>
      <c r="I2211" s="7"/>
      <c r="J2211" s="7"/>
    </row>
    <row r="2212" spans="8:10" ht="12.75" x14ac:dyDescent="0.2">
      <c r="H2212" s="7"/>
      <c r="I2212" s="7"/>
      <c r="J2212" s="7"/>
    </row>
    <row r="2213" spans="8:10" ht="12.75" x14ac:dyDescent="0.2">
      <c r="H2213" s="7"/>
      <c r="I2213" s="7"/>
      <c r="J2213" s="7"/>
    </row>
    <row r="2214" spans="8:10" ht="12.75" x14ac:dyDescent="0.2">
      <c r="H2214" s="7"/>
      <c r="I2214" s="7"/>
      <c r="J2214" s="7"/>
    </row>
    <row r="2215" spans="8:10" ht="12.75" x14ac:dyDescent="0.2">
      <c r="H2215" s="7"/>
      <c r="I2215" s="7"/>
      <c r="J2215" s="7"/>
    </row>
    <row r="2216" spans="8:10" ht="12.75" x14ac:dyDescent="0.2">
      <c r="H2216" s="7"/>
      <c r="I2216" s="7"/>
      <c r="J2216" s="7"/>
    </row>
    <row r="2217" spans="8:10" ht="12.75" x14ac:dyDescent="0.2">
      <c r="H2217" s="7"/>
      <c r="I2217" s="7"/>
      <c r="J2217" s="7"/>
    </row>
    <row r="2218" spans="8:10" ht="12.75" x14ac:dyDescent="0.2">
      <c r="H2218" s="7"/>
      <c r="I2218" s="7"/>
      <c r="J2218" s="7"/>
    </row>
    <row r="2219" spans="8:10" ht="12.75" x14ac:dyDescent="0.2">
      <c r="H2219" s="7"/>
      <c r="I2219" s="7"/>
      <c r="J2219" s="7"/>
    </row>
    <row r="2220" spans="8:10" ht="12.75" x14ac:dyDescent="0.2">
      <c r="H2220" s="7"/>
      <c r="I2220" s="7"/>
      <c r="J2220" s="7"/>
    </row>
    <row r="2221" spans="8:10" ht="12.75" x14ac:dyDescent="0.2">
      <c r="H2221" s="7"/>
      <c r="I2221" s="7"/>
      <c r="J2221" s="7"/>
    </row>
    <row r="2222" spans="8:10" ht="12.75" x14ac:dyDescent="0.2">
      <c r="H2222" s="7"/>
      <c r="I2222" s="7"/>
      <c r="J2222" s="7"/>
    </row>
    <row r="2223" spans="8:10" ht="12.75" x14ac:dyDescent="0.2">
      <c r="H2223" s="7"/>
      <c r="I2223" s="7"/>
      <c r="J2223" s="7"/>
    </row>
    <row r="2224" spans="8:10" ht="12.75" x14ac:dyDescent="0.2">
      <c r="H2224" s="7"/>
      <c r="I2224" s="7"/>
      <c r="J2224" s="7"/>
    </row>
    <row r="2225" spans="8:10" ht="12.75" x14ac:dyDescent="0.2">
      <c r="H2225" s="7"/>
      <c r="I2225" s="7"/>
      <c r="J2225" s="7"/>
    </row>
    <row r="2226" spans="8:10" ht="12.75" x14ac:dyDescent="0.2">
      <c r="H2226" s="7"/>
      <c r="I2226" s="7"/>
      <c r="J2226" s="7"/>
    </row>
    <row r="2227" spans="8:10" ht="12.75" x14ac:dyDescent="0.2">
      <c r="H2227" s="7"/>
      <c r="I2227" s="7"/>
      <c r="J2227" s="7"/>
    </row>
    <row r="2228" spans="8:10" ht="12.75" x14ac:dyDescent="0.2">
      <c r="H2228" s="7"/>
      <c r="I2228" s="7"/>
      <c r="J2228" s="7"/>
    </row>
    <row r="2229" spans="8:10" ht="12.75" x14ac:dyDescent="0.2">
      <c r="H2229" s="7"/>
      <c r="I2229" s="7"/>
      <c r="J2229" s="7"/>
    </row>
    <row r="2230" spans="8:10" ht="12.75" x14ac:dyDescent="0.2">
      <c r="H2230" s="7"/>
      <c r="I2230" s="7"/>
      <c r="J2230" s="7"/>
    </row>
    <row r="2231" spans="8:10" ht="12.75" x14ac:dyDescent="0.2">
      <c r="H2231" s="7"/>
      <c r="I2231" s="7"/>
      <c r="J2231" s="7"/>
    </row>
    <row r="2232" spans="8:10" ht="12.75" x14ac:dyDescent="0.2">
      <c r="H2232" s="7"/>
      <c r="I2232" s="7"/>
      <c r="J2232" s="7"/>
    </row>
    <row r="2233" spans="8:10" ht="12.75" x14ac:dyDescent="0.2">
      <c r="H2233" s="7"/>
      <c r="I2233" s="7"/>
      <c r="J2233" s="7"/>
    </row>
    <row r="2234" spans="8:10" ht="12.75" x14ac:dyDescent="0.2">
      <c r="H2234" s="7"/>
      <c r="I2234" s="7"/>
      <c r="J2234" s="7"/>
    </row>
    <row r="2235" spans="8:10" ht="12.75" x14ac:dyDescent="0.2">
      <c r="H2235" s="7"/>
      <c r="I2235" s="7"/>
      <c r="J2235" s="7"/>
    </row>
    <row r="2236" spans="8:10" ht="12.75" x14ac:dyDescent="0.2">
      <c r="H2236" s="7"/>
      <c r="I2236" s="7"/>
      <c r="J2236" s="7"/>
    </row>
    <row r="2237" spans="8:10" ht="12.75" x14ac:dyDescent="0.2">
      <c r="H2237" s="7"/>
      <c r="I2237" s="7"/>
      <c r="J2237" s="7"/>
    </row>
    <row r="2238" spans="8:10" ht="12.75" x14ac:dyDescent="0.2">
      <c r="H2238" s="7"/>
      <c r="I2238" s="7"/>
      <c r="J2238" s="7"/>
    </row>
    <row r="2239" spans="8:10" ht="12.75" x14ac:dyDescent="0.2">
      <c r="H2239" s="7"/>
      <c r="I2239" s="7"/>
      <c r="J2239" s="7"/>
    </row>
    <row r="2240" spans="8:10" ht="12.75" x14ac:dyDescent="0.2">
      <c r="H2240" s="7"/>
      <c r="I2240" s="7"/>
      <c r="J2240" s="7"/>
    </row>
    <row r="2241" spans="8:10" ht="12.75" x14ac:dyDescent="0.2">
      <c r="H2241" s="7"/>
      <c r="I2241" s="7"/>
      <c r="J2241" s="7"/>
    </row>
    <row r="2242" spans="8:10" ht="12.75" x14ac:dyDescent="0.2">
      <c r="H2242" s="7"/>
      <c r="I2242" s="7"/>
      <c r="J2242" s="7"/>
    </row>
    <row r="2243" spans="8:10" ht="12.75" x14ac:dyDescent="0.2">
      <c r="H2243" s="7"/>
      <c r="I2243" s="7"/>
      <c r="J2243" s="7"/>
    </row>
    <row r="2244" spans="8:10" ht="12.75" x14ac:dyDescent="0.2">
      <c r="H2244" s="7"/>
      <c r="I2244" s="7"/>
      <c r="J2244" s="7"/>
    </row>
    <row r="2245" spans="8:10" ht="12.75" x14ac:dyDescent="0.2">
      <c r="H2245" s="7"/>
      <c r="I2245" s="7"/>
      <c r="J2245" s="7"/>
    </row>
    <row r="2246" spans="8:10" ht="12.75" x14ac:dyDescent="0.2">
      <c r="H2246" s="7"/>
      <c r="I2246" s="7"/>
      <c r="J2246" s="7"/>
    </row>
    <row r="2247" spans="8:10" ht="12.75" x14ac:dyDescent="0.2">
      <c r="H2247" s="7"/>
      <c r="I2247" s="7"/>
      <c r="J2247" s="7"/>
    </row>
    <row r="2248" spans="8:10" ht="12.75" x14ac:dyDescent="0.2">
      <c r="H2248" s="7"/>
      <c r="I2248" s="7"/>
      <c r="J2248" s="7"/>
    </row>
    <row r="2249" spans="8:10" ht="12.75" x14ac:dyDescent="0.2">
      <c r="H2249" s="7"/>
      <c r="I2249" s="7"/>
      <c r="J2249" s="7"/>
    </row>
    <row r="2250" spans="8:10" ht="12.75" x14ac:dyDescent="0.2">
      <c r="H2250" s="7"/>
      <c r="I2250" s="7"/>
      <c r="J2250" s="7"/>
    </row>
    <row r="2251" spans="8:10" ht="12.75" x14ac:dyDescent="0.2">
      <c r="H2251" s="7"/>
      <c r="I2251" s="7"/>
      <c r="J2251" s="7"/>
    </row>
    <row r="2252" spans="8:10" ht="12.75" x14ac:dyDescent="0.2">
      <c r="H2252" s="7"/>
      <c r="I2252" s="7"/>
      <c r="J2252" s="7"/>
    </row>
    <row r="2253" spans="8:10" ht="12.75" x14ac:dyDescent="0.2">
      <c r="H2253" s="7"/>
      <c r="I2253" s="7"/>
      <c r="J2253" s="7"/>
    </row>
    <row r="2254" spans="8:10" ht="12.75" x14ac:dyDescent="0.2">
      <c r="H2254" s="7"/>
      <c r="I2254" s="7"/>
      <c r="J2254" s="7"/>
    </row>
    <row r="2255" spans="8:10" ht="12.75" x14ac:dyDescent="0.2">
      <c r="H2255" s="7"/>
      <c r="I2255" s="7"/>
      <c r="J2255" s="7"/>
    </row>
    <row r="2256" spans="8:10" ht="12.75" x14ac:dyDescent="0.2">
      <c r="H2256" s="7"/>
      <c r="I2256" s="7"/>
      <c r="J2256" s="7"/>
    </row>
    <row r="2257" spans="8:10" ht="12.75" x14ac:dyDescent="0.2">
      <c r="H2257" s="7"/>
      <c r="I2257" s="7"/>
      <c r="J2257" s="7"/>
    </row>
    <row r="2258" spans="8:10" ht="12.75" x14ac:dyDescent="0.2">
      <c r="H2258" s="7"/>
      <c r="I2258" s="7"/>
      <c r="J2258" s="7"/>
    </row>
    <row r="2259" spans="8:10" ht="12.75" x14ac:dyDescent="0.2">
      <c r="H2259" s="7"/>
      <c r="I2259" s="7"/>
      <c r="J2259" s="7"/>
    </row>
    <row r="2260" spans="8:10" ht="12.75" x14ac:dyDescent="0.2">
      <c r="H2260" s="7"/>
      <c r="I2260" s="7"/>
      <c r="J2260" s="7"/>
    </row>
    <row r="2261" spans="8:10" ht="12.75" x14ac:dyDescent="0.2">
      <c r="H2261" s="7"/>
      <c r="I2261" s="7"/>
      <c r="J2261" s="7"/>
    </row>
    <row r="2262" spans="8:10" ht="12.75" x14ac:dyDescent="0.2">
      <c r="H2262" s="7"/>
      <c r="I2262" s="7"/>
      <c r="J2262" s="7"/>
    </row>
    <row r="2263" spans="8:10" ht="12.75" x14ac:dyDescent="0.2">
      <c r="H2263" s="7"/>
      <c r="I2263" s="7"/>
      <c r="J2263" s="7"/>
    </row>
    <row r="2264" spans="8:10" ht="12.75" x14ac:dyDescent="0.2">
      <c r="H2264" s="7"/>
      <c r="I2264" s="7"/>
      <c r="J2264" s="7"/>
    </row>
    <row r="2265" spans="8:10" ht="12.75" x14ac:dyDescent="0.2">
      <c r="H2265" s="7"/>
      <c r="I2265" s="7"/>
      <c r="J2265" s="7"/>
    </row>
    <row r="2266" spans="8:10" ht="12.75" x14ac:dyDescent="0.2">
      <c r="H2266" s="7"/>
      <c r="I2266" s="7"/>
      <c r="J2266" s="7"/>
    </row>
    <row r="2267" spans="8:10" ht="12.75" x14ac:dyDescent="0.2">
      <c r="H2267" s="7"/>
      <c r="I2267" s="7"/>
      <c r="J2267" s="7"/>
    </row>
    <row r="2268" spans="8:10" ht="12.75" x14ac:dyDescent="0.2">
      <c r="H2268" s="7"/>
      <c r="I2268" s="7"/>
      <c r="J2268" s="7"/>
    </row>
    <row r="2269" spans="8:10" ht="12.75" x14ac:dyDescent="0.2">
      <c r="H2269" s="7"/>
      <c r="I2269" s="7"/>
      <c r="J2269" s="7"/>
    </row>
    <row r="2270" spans="8:10" ht="12.75" x14ac:dyDescent="0.2">
      <c r="H2270" s="7"/>
      <c r="I2270" s="7"/>
      <c r="J2270" s="7"/>
    </row>
    <row r="2271" spans="8:10" ht="12.75" x14ac:dyDescent="0.2">
      <c r="H2271" s="7"/>
      <c r="I2271" s="7"/>
      <c r="J2271" s="7"/>
    </row>
    <row r="2272" spans="8:10" ht="12.75" x14ac:dyDescent="0.2">
      <c r="H2272" s="7"/>
      <c r="I2272" s="7"/>
      <c r="J2272" s="7"/>
    </row>
    <row r="2273" spans="8:10" ht="12.75" x14ac:dyDescent="0.2">
      <c r="H2273" s="7"/>
      <c r="I2273" s="7"/>
      <c r="J2273" s="7"/>
    </row>
    <row r="2274" spans="8:10" ht="12.75" x14ac:dyDescent="0.2">
      <c r="H2274" s="7"/>
      <c r="I2274" s="7"/>
      <c r="J2274" s="7"/>
    </row>
    <row r="2275" spans="8:10" ht="12.75" x14ac:dyDescent="0.2">
      <c r="H2275" s="7"/>
      <c r="I2275" s="7"/>
      <c r="J2275" s="7"/>
    </row>
    <row r="2276" spans="8:10" ht="12.75" x14ac:dyDescent="0.2">
      <c r="H2276" s="7"/>
      <c r="I2276" s="7"/>
      <c r="J2276" s="7"/>
    </row>
    <row r="2277" spans="8:10" ht="12.75" x14ac:dyDescent="0.2">
      <c r="H2277" s="7"/>
      <c r="I2277" s="7"/>
      <c r="J2277" s="7"/>
    </row>
    <row r="2278" spans="8:10" ht="12.75" x14ac:dyDescent="0.2">
      <c r="H2278" s="7"/>
      <c r="I2278" s="7"/>
      <c r="J2278" s="7"/>
    </row>
    <row r="2279" spans="8:10" ht="12.75" x14ac:dyDescent="0.2">
      <c r="H2279" s="7"/>
      <c r="I2279" s="7"/>
      <c r="J2279" s="7"/>
    </row>
    <row r="2280" spans="8:10" ht="12.75" x14ac:dyDescent="0.2">
      <c r="H2280" s="7"/>
      <c r="I2280" s="7"/>
      <c r="J2280" s="7"/>
    </row>
    <row r="2281" spans="8:10" ht="12.75" x14ac:dyDescent="0.2">
      <c r="H2281" s="7"/>
      <c r="I2281" s="7"/>
      <c r="J2281" s="7"/>
    </row>
    <row r="2282" spans="8:10" ht="12.75" x14ac:dyDescent="0.2">
      <c r="H2282" s="7"/>
      <c r="I2282" s="7"/>
      <c r="J2282" s="7"/>
    </row>
    <row r="2283" spans="8:10" ht="12.75" x14ac:dyDescent="0.2">
      <c r="H2283" s="7"/>
      <c r="I2283" s="7"/>
      <c r="J2283" s="7"/>
    </row>
    <row r="2284" spans="8:10" ht="12.75" x14ac:dyDescent="0.2">
      <c r="H2284" s="7"/>
      <c r="I2284" s="7"/>
      <c r="J2284" s="7"/>
    </row>
    <row r="2285" spans="8:10" ht="12.75" x14ac:dyDescent="0.2">
      <c r="H2285" s="7"/>
      <c r="I2285" s="7"/>
      <c r="J2285" s="7"/>
    </row>
    <row r="2286" spans="8:10" ht="12.75" x14ac:dyDescent="0.2">
      <c r="H2286" s="7"/>
      <c r="I2286" s="7"/>
      <c r="J2286" s="7"/>
    </row>
    <row r="2287" spans="8:10" ht="12.75" x14ac:dyDescent="0.2">
      <c r="H2287" s="7"/>
      <c r="I2287" s="7"/>
      <c r="J2287" s="7"/>
    </row>
    <row r="2288" spans="8:10" ht="12.75" x14ac:dyDescent="0.2">
      <c r="H2288" s="7"/>
      <c r="I2288" s="7"/>
      <c r="J2288" s="7"/>
    </row>
    <row r="2289" spans="8:10" ht="12.75" x14ac:dyDescent="0.2">
      <c r="H2289" s="7"/>
      <c r="I2289" s="7"/>
      <c r="J2289" s="7"/>
    </row>
    <row r="2290" spans="8:10" ht="12.75" x14ac:dyDescent="0.2">
      <c r="H2290" s="7"/>
      <c r="I2290" s="7"/>
      <c r="J2290" s="7"/>
    </row>
    <row r="2291" spans="8:10" ht="12.75" x14ac:dyDescent="0.2">
      <c r="H2291" s="7"/>
      <c r="I2291" s="7"/>
      <c r="J2291" s="7"/>
    </row>
    <row r="2292" spans="8:10" ht="12.75" x14ac:dyDescent="0.2">
      <c r="H2292" s="7"/>
      <c r="I2292" s="7"/>
      <c r="J2292" s="7"/>
    </row>
    <row r="2293" spans="8:10" ht="12.75" x14ac:dyDescent="0.2">
      <c r="H2293" s="7"/>
      <c r="I2293" s="7"/>
      <c r="J2293" s="7"/>
    </row>
    <row r="2294" spans="8:10" ht="12.75" x14ac:dyDescent="0.2">
      <c r="H2294" s="7"/>
      <c r="I2294" s="7"/>
      <c r="J2294" s="7"/>
    </row>
    <row r="2295" spans="8:10" ht="12.75" x14ac:dyDescent="0.2">
      <c r="H2295" s="7"/>
      <c r="I2295" s="7"/>
      <c r="J2295" s="7"/>
    </row>
    <row r="2296" spans="8:10" ht="12.75" x14ac:dyDescent="0.2">
      <c r="H2296" s="7"/>
      <c r="I2296" s="7"/>
      <c r="J2296" s="7"/>
    </row>
    <row r="2297" spans="8:10" ht="12.75" x14ac:dyDescent="0.2">
      <c r="H2297" s="7"/>
      <c r="I2297" s="7"/>
      <c r="J2297" s="7"/>
    </row>
    <row r="2298" spans="8:10" ht="12.75" x14ac:dyDescent="0.2">
      <c r="H2298" s="7"/>
      <c r="I2298" s="7"/>
      <c r="J2298" s="7"/>
    </row>
    <row r="2299" spans="8:10" ht="12.75" x14ac:dyDescent="0.2">
      <c r="H2299" s="7"/>
      <c r="I2299" s="7"/>
      <c r="J2299" s="7"/>
    </row>
    <row r="2300" spans="8:10" ht="12.75" x14ac:dyDescent="0.2">
      <c r="H2300" s="7"/>
      <c r="I2300" s="7"/>
      <c r="J2300" s="7"/>
    </row>
    <row r="2301" spans="8:10" ht="12.75" x14ac:dyDescent="0.2">
      <c r="H2301" s="7"/>
      <c r="I2301" s="7"/>
      <c r="J2301" s="7"/>
    </row>
    <row r="2302" spans="8:10" ht="12.75" x14ac:dyDescent="0.2">
      <c r="H2302" s="7"/>
      <c r="I2302" s="7"/>
      <c r="J2302" s="7"/>
    </row>
    <row r="2303" spans="8:10" ht="12.75" x14ac:dyDescent="0.2">
      <c r="H2303" s="7"/>
      <c r="I2303" s="7"/>
      <c r="J2303" s="7"/>
    </row>
    <row r="2304" spans="8:10" ht="12.75" x14ac:dyDescent="0.2">
      <c r="H2304" s="7"/>
      <c r="I2304" s="7"/>
      <c r="J2304" s="7"/>
    </row>
    <row r="2305" spans="8:10" ht="12.75" x14ac:dyDescent="0.2">
      <c r="H2305" s="7"/>
      <c r="I2305" s="7"/>
      <c r="J2305" s="7"/>
    </row>
    <row r="2306" spans="8:10" ht="12.75" x14ac:dyDescent="0.2">
      <c r="H2306" s="7"/>
      <c r="I2306" s="7"/>
      <c r="J2306" s="7"/>
    </row>
    <row r="2307" spans="8:10" ht="12.75" x14ac:dyDescent="0.2">
      <c r="H2307" s="7"/>
      <c r="I2307" s="7"/>
      <c r="J2307" s="7"/>
    </row>
    <row r="2308" spans="8:10" ht="12.75" x14ac:dyDescent="0.2">
      <c r="H2308" s="7"/>
      <c r="I2308" s="7"/>
      <c r="J2308" s="7"/>
    </row>
    <row r="2309" spans="8:10" ht="12.75" x14ac:dyDescent="0.2">
      <c r="H2309" s="7"/>
      <c r="I2309" s="7"/>
      <c r="J2309" s="7"/>
    </row>
    <row r="2310" spans="8:10" ht="12.75" x14ac:dyDescent="0.2">
      <c r="H2310" s="7"/>
      <c r="I2310" s="7"/>
      <c r="J2310" s="7"/>
    </row>
    <row r="2311" spans="8:10" ht="12.75" x14ac:dyDescent="0.2">
      <c r="H2311" s="7"/>
      <c r="I2311" s="7"/>
      <c r="J2311" s="7"/>
    </row>
    <row r="2312" spans="8:10" ht="12.75" x14ac:dyDescent="0.2">
      <c r="H2312" s="7"/>
      <c r="I2312" s="7"/>
      <c r="J2312" s="7"/>
    </row>
    <row r="2313" spans="8:10" ht="12.75" x14ac:dyDescent="0.2">
      <c r="H2313" s="7"/>
      <c r="I2313" s="7"/>
      <c r="J2313" s="7"/>
    </row>
    <row r="2314" spans="8:10" ht="12.75" x14ac:dyDescent="0.2">
      <c r="H2314" s="7"/>
      <c r="I2314" s="7"/>
      <c r="J2314" s="7"/>
    </row>
    <row r="2315" spans="8:10" ht="12.75" x14ac:dyDescent="0.2">
      <c r="H2315" s="7"/>
      <c r="I2315" s="7"/>
      <c r="J2315" s="7"/>
    </row>
    <row r="2316" spans="8:10" ht="12.75" x14ac:dyDescent="0.2">
      <c r="H2316" s="7"/>
      <c r="I2316" s="7"/>
      <c r="J2316" s="7"/>
    </row>
    <row r="2317" spans="8:10" ht="12.75" x14ac:dyDescent="0.2">
      <c r="H2317" s="7"/>
      <c r="I2317" s="7"/>
      <c r="J2317" s="7"/>
    </row>
    <row r="2318" spans="8:10" ht="12.75" x14ac:dyDescent="0.2">
      <c r="H2318" s="7"/>
      <c r="I2318" s="7"/>
      <c r="J2318" s="7"/>
    </row>
    <row r="2319" spans="8:10" ht="12.75" x14ac:dyDescent="0.2">
      <c r="H2319" s="7"/>
      <c r="I2319" s="7"/>
      <c r="J2319" s="7"/>
    </row>
    <row r="2320" spans="8:10" ht="12.75" x14ac:dyDescent="0.2">
      <c r="H2320" s="7"/>
      <c r="I2320" s="7"/>
      <c r="J2320" s="7"/>
    </row>
    <row r="2321" spans="8:10" ht="12.75" x14ac:dyDescent="0.2">
      <c r="H2321" s="7"/>
      <c r="I2321" s="7"/>
      <c r="J2321" s="7"/>
    </row>
    <row r="2322" spans="8:10" ht="12.75" x14ac:dyDescent="0.2">
      <c r="H2322" s="7"/>
      <c r="I2322" s="7"/>
      <c r="J2322" s="7"/>
    </row>
    <row r="2323" spans="8:10" ht="12.75" x14ac:dyDescent="0.2">
      <c r="H2323" s="7"/>
      <c r="I2323" s="7"/>
      <c r="J2323" s="7"/>
    </row>
    <row r="2324" spans="8:10" ht="12.75" x14ac:dyDescent="0.2">
      <c r="H2324" s="7"/>
      <c r="I2324" s="7"/>
      <c r="J2324" s="7"/>
    </row>
    <row r="2325" spans="8:10" ht="12.75" x14ac:dyDescent="0.2">
      <c r="H2325" s="7"/>
      <c r="I2325" s="7"/>
      <c r="J2325" s="7"/>
    </row>
    <row r="2326" spans="8:10" ht="12.75" x14ac:dyDescent="0.2">
      <c r="H2326" s="7"/>
      <c r="I2326" s="7"/>
      <c r="J2326" s="7"/>
    </row>
    <row r="2327" spans="8:10" ht="12.75" x14ac:dyDescent="0.2">
      <c r="H2327" s="7"/>
      <c r="I2327" s="7"/>
      <c r="J2327" s="7"/>
    </row>
    <row r="2328" spans="8:10" ht="12.75" x14ac:dyDescent="0.2">
      <c r="H2328" s="7"/>
      <c r="I2328" s="7"/>
      <c r="J2328" s="7"/>
    </row>
    <row r="2329" spans="8:10" ht="12.75" x14ac:dyDescent="0.2">
      <c r="H2329" s="7"/>
      <c r="I2329" s="7"/>
      <c r="J2329" s="7"/>
    </row>
    <row r="2330" spans="8:10" ht="12.75" x14ac:dyDescent="0.2">
      <c r="H2330" s="7"/>
      <c r="I2330" s="7"/>
      <c r="J2330" s="7"/>
    </row>
    <row r="2331" spans="8:10" ht="12.75" x14ac:dyDescent="0.2">
      <c r="H2331" s="7"/>
      <c r="I2331" s="7"/>
      <c r="J2331" s="7"/>
    </row>
    <row r="2332" spans="8:10" ht="12.75" x14ac:dyDescent="0.2">
      <c r="H2332" s="7"/>
      <c r="I2332" s="7"/>
      <c r="J2332" s="7"/>
    </row>
    <row r="2333" spans="8:10" ht="12.75" x14ac:dyDescent="0.2">
      <c r="H2333" s="7"/>
      <c r="I2333" s="7"/>
      <c r="J2333" s="7"/>
    </row>
    <row r="2334" spans="8:10" ht="12.75" x14ac:dyDescent="0.2">
      <c r="H2334" s="7"/>
      <c r="I2334" s="7"/>
      <c r="J2334" s="7"/>
    </row>
    <row r="2335" spans="8:10" ht="12.75" x14ac:dyDescent="0.2">
      <c r="H2335" s="7"/>
      <c r="I2335" s="7"/>
      <c r="J2335" s="7"/>
    </row>
    <row r="2336" spans="8:10" ht="12.75" x14ac:dyDescent="0.2">
      <c r="H2336" s="7"/>
      <c r="I2336" s="7"/>
      <c r="J2336" s="7"/>
    </row>
    <row r="2337" spans="8:10" ht="12.75" x14ac:dyDescent="0.2">
      <c r="H2337" s="7"/>
      <c r="I2337" s="7"/>
      <c r="J2337" s="7"/>
    </row>
    <row r="2338" spans="8:10" ht="12.75" x14ac:dyDescent="0.2">
      <c r="H2338" s="7"/>
      <c r="I2338" s="7"/>
      <c r="J2338" s="7"/>
    </row>
    <row r="2339" spans="8:10" ht="12.75" x14ac:dyDescent="0.2">
      <c r="H2339" s="7"/>
      <c r="I2339" s="7"/>
      <c r="J2339" s="7"/>
    </row>
    <row r="2340" spans="8:10" ht="12.75" x14ac:dyDescent="0.2">
      <c r="H2340" s="7"/>
      <c r="I2340" s="7"/>
      <c r="J2340" s="7"/>
    </row>
    <row r="2341" spans="8:10" ht="12.75" x14ac:dyDescent="0.2">
      <c r="H2341" s="7"/>
      <c r="I2341" s="7"/>
      <c r="J2341" s="7"/>
    </row>
    <row r="2342" spans="8:10" ht="12.75" x14ac:dyDescent="0.2">
      <c r="H2342" s="7"/>
      <c r="I2342" s="7"/>
      <c r="J2342" s="7"/>
    </row>
    <row r="2343" spans="8:10" ht="12.75" x14ac:dyDescent="0.2">
      <c r="H2343" s="7"/>
      <c r="I2343" s="7"/>
      <c r="J2343" s="7"/>
    </row>
    <row r="2344" spans="8:10" ht="12.75" x14ac:dyDescent="0.2">
      <c r="H2344" s="7"/>
      <c r="I2344" s="7"/>
      <c r="J2344" s="7"/>
    </row>
    <row r="2345" spans="8:10" ht="12.75" x14ac:dyDescent="0.2">
      <c r="H2345" s="7"/>
      <c r="I2345" s="7"/>
      <c r="J2345" s="7"/>
    </row>
    <row r="2346" spans="8:10" ht="12.75" x14ac:dyDescent="0.2">
      <c r="H2346" s="7"/>
      <c r="I2346" s="7"/>
      <c r="J2346" s="7"/>
    </row>
    <row r="2347" spans="8:10" ht="12.75" x14ac:dyDescent="0.2">
      <c r="H2347" s="7"/>
      <c r="I2347" s="7"/>
      <c r="J2347" s="7"/>
    </row>
    <row r="2348" spans="8:10" ht="12.75" x14ac:dyDescent="0.2">
      <c r="H2348" s="7"/>
      <c r="I2348" s="7"/>
      <c r="J2348" s="7"/>
    </row>
    <row r="2349" spans="8:10" ht="12.75" x14ac:dyDescent="0.2">
      <c r="H2349" s="7"/>
      <c r="I2349" s="7"/>
      <c r="J2349" s="7"/>
    </row>
    <row r="2350" spans="8:10" ht="12.75" x14ac:dyDescent="0.2">
      <c r="H2350" s="7"/>
      <c r="I2350" s="7"/>
      <c r="J2350" s="7"/>
    </row>
    <row r="2351" spans="8:10" ht="12.75" x14ac:dyDescent="0.2">
      <c r="H2351" s="7"/>
      <c r="I2351" s="7"/>
      <c r="J2351" s="7"/>
    </row>
    <row r="2352" spans="8:10" ht="12.75" x14ac:dyDescent="0.2">
      <c r="H2352" s="7"/>
      <c r="I2352" s="7"/>
      <c r="J2352" s="7"/>
    </row>
    <row r="2353" spans="8:10" ht="12.75" x14ac:dyDescent="0.2">
      <c r="H2353" s="7"/>
      <c r="I2353" s="7"/>
      <c r="J2353" s="7"/>
    </row>
    <row r="2354" spans="8:10" ht="12.75" x14ac:dyDescent="0.2">
      <c r="H2354" s="7"/>
      <c r="I2354" s="7"/>
      <c r="J2354" s="7"/>
    </row>
    <row r="2355" spans="8:10" ht="12.75" x14ac:dyDescent="0.2">
      <c r="H2355" s="7"/>
      <c r="I2355" s="7"/>
      <c r="J2355" s="7"/>
    </row>
    <row r="2356" spans="8:10" ht="12.75" x14ac:dyDescent="0.2">
      <c r="H2356" s="7"/>
      <c r="I2356" s="7"/>
      <c r="J2356" s="7"/>
    </row>
    <row r="2357" spans="8:10" ht="12.75" x14ac:dyDescent="0.2">
      <c r="H2357" s="7"/>
      <c r="I2357" s="7"/>
      <c r="J2357" s="7"/>
    </row>
    <row r="2358" spans="8:10" ht="12.75" x14ac:dyDescent="0.2">
      <c r="H2358" s="7"/>
      <c r="I2358" s="7"/>
      <c r="J2358" s="7"/>
    </row>
    <row r="2359" spans="8:10" ht="12.75" x14ac:dyDescent="0.2">
      <c r="H2359" s="7"/>
      <c r="I2359" s="7"/>
      <c r="J2359" s="7"/>
    </row>
    <row r="2360" spans="8:10" ht="12.75" x14ac:dyDescent="0.2">
      <c r="H2360" s="7"/>
      <c r="I2360" s="7"/>
      <c r="J2360" s="7"/>
    </row>
    <row r="2361" spans="8:10" ht="12.75" x14ac:dyDescent="0.2">
      <c r="H2361" s="7"/>
      <c r="I2361" s="7"/>
      <c r="J2361" s="7"/>
    </row>
    <row r="2362" spans="8:10" ht="12.75" x14ac:dyDescent="0.2">
      <c r="H2362" s="7"/>
      <c r="I2362" s="7"/>
      <c r="J2362" s="7"/>
    </row>
    <row r="2363" spans="8:10" ht="12.75" x14ac:dyDescent="0.2">
      <c r="H2363" s="7"/>
      <c r="I2363" s="7"/>
      <c r="J2363" s="7"/>
    </row>
    <row r="2364" spans="8:10" ht="12.75" x14ac:dyDescent="0.2">
      <c r="H2364" s="7"/>
      <c r="I2364" s="7"/>
      <c r="J2364" s="7"/>
    </row>
    <row r="2365" spans="8:10" ht="12.75" x14ac:dyDescent="0.2">
      <c r="H2365" s="7"/>
      <c r="I2365" s="7"/>
      <c r="J2365" s="7"/>
    </row>
    <row r="2366" spans="8:10" ht="12.75" x14ac:dyDescent="0.2">
      <c r="H2366" s="7"/>
      <c r="I2366" s="7"/>
      <c r="J2366" s="7"/>
    </row>
    <row r="2367" spans="8:10" ht="12.75" x14ac:dyDescent="0.2">
      <c r="H2367" s="7"/>
      <c r="I2367" s="7"/>
      <c r="J2367" s="7"/>
    </row>
    <row r="2368" spans="8:10" ht="12.75" x14ac:dyDescent="0.2">
      <c r="H2368" s="7"/>
      <c r="I2368" s="7"/>
      <c r="J2368" s="7"/>
    </row>
    <row r="2369" spans="8:10" ht="12.75" x14ac:dyDescent="0.2">
      <c r="H2369" s="7"/>
      <c r="I2369" s="7"/>
      <c r="J2369" s="7"/>
    </row>
    <row r="2370" spans="8:10" ht="12.75" x14ac:dyDescent="0.2">
      <c r="H2370" s="7"/>
      <c r="I2370" s="7"/>
      <c r="J2370" s="7"/>
    </row>
    <row r="2371" spans="8:10" ht="12.75" x14ac:dyDescent="0.2">
      <c r="H2371" s="7"/>
      <c r="I2371" s="7"/>
      <c r="J2371" s="7"/>
    </row>
    <row r="2372" spans="8:10" ht="12.75" x14ac:dyDescent="0.2">
      <c r="H2372" s="7"/>
      <c r="I2372" s="7"/>
      <c r="J2372" s="7"/>
    </row>
    <row r="2373" spans="8:10" ht="12.75" x14ac:dyDescent="0.2">
      <c r="H2373" s="7"/>
      <c r="I2373" s="7"/>
      <c r="J2373" s="7"/>
    </row>
    <row r="2374" spans="8:10" ht="12.75" x14ac:dyDescent="0.2">
      <c r="H2374" s="7"/>
      <c r="I2374" s="7"/>
      <c r="J2374" s="7"/>
    </row>
    <row r="2375" spans="8:10" ht="12.75" x14ac:dyDescent="0.2">
      <c r="H2375" s="7"/>
      <c r="I2375" s="7"/>
      <c r="J2375" s="7"/>
    </row>
    <row r="2376" spans="8:10" ht="12.75" x14ac:dyDescent="0.2">
      <c r="H2376" s="7"/>
      <c r="I2376" s="7"/>
      <c r="J2376" s="7"/>
    </row>
    <row r="2377" spans="8:10" ht="12.75" x14ac:dyDescent="0.2">
      <c r="H2377" s="7"/>
      <c r="I2377" s="7"/>
      <c r="J2377" s="7"/>
    </row>
    <row r="2378" spans="8:10" ht="12.75" x14ac:dyDescent="0.2">
      <c r="H2378" s="7"/>
      <c r="I2378" s="7"/>
      <c r="J2378" s="7"/>
    </row>
    <row r="2379" spans="8:10" ht="12.75" x14ac:dyDescent="0.2">
      <c r="H2379" s="7"/>
      <c r="I2379" s="7"/>
      <c r="J2379" s="7"/>
    </row>
    <row r="2380" spans="8:10" ht="12.75" x14ac:dyDescent="0.2">
      <c r="H2380" s="7"/>
      <c r="I2380" s="7"/>
      <c r="J2380" s="7"/>
    </row>
    <row r="2381" spans="8:10" ht="12.75" x14ac:dyDescent="0.2">
      <c r="H2381" s="7"/>
      <c r="I2381" s="7"/>
      <c r="J2381" s="7"/>
    </row>
    <row r="2382" spans="8:10" ht="12.75" x14ac:dyDescent="0.2">
      <c r="H2382" s="7"/>
      <c r="I2382" s="7"/>
      <c r="J2382" s="7"/>
    </row>
    <row r="2383" spans="8:10" ht="12.75" x14ac:dyDescent="0.2">
      <c r="H2383" s="7"/>
      <c r="I2383" s="7"/>
      <c r="J2383" s="7"/>
    </row>
    <row r="2384" spans="8:10" ht="12.75" x14ac:dyDescent="0.2">
      <c r="H2384" s="7"/>
      <c r="I2384" s="7"/>
      <c r="J2384" s="7"/>
    </row>
    <row r="2385" spans="8:10" ht="12.75" x14ac:dyDescent="0.2">
      <c r="H2385" s="7"/>
      <c r="I2385" s="7"/>
      <c r="J2385" s="7"/>
    </row>
    <row r="2386" spans="8:10" ht="12.75" x14ac:dyDescent="0.2">
      <c r="H2386" s="7"/>
      <c r="I2386" s="7"/>
      <c r="J2386" s="7"/>
    </row>
    <row r="2387" spans="8:10" ht="12.75" x14ac:dyDescent="0.2">
      <c r="H2387" s="7"/>
      <c r="I2387" s="7"/>
      <c r="J2387" s="7"/>
    </row>
    <row r="2388" spans="8:10" ht="12.75" x14ac:dyDescent="0.2">
      <c r="H2388" s="7"/>
      <c r="I2388" s="7"/>
      <c r="J2388" s="7"/>
    </row>
    <row r="2389" spans="8:10" ht="12.75" x14ac:dyDescent="0.2">
      <c r="H2389" s="7"/>
      <c r="I2389" s="7"/>
      <c r="J2389" s="7"/>
    </row>
    <row r="2390" spans="8:10" ht="12.75" x14ac:dyDescent="0.2">
      <c r="H2390" s="7"/>
      <c r="I2390" s="7"/>
      <c r="J2390" s="7"/>
    </row>
    <row r="2391" spans="8:10" ht="12.75" x14ac:dyDescent="0.2">
      <c r="H2391" s="7"/>
      <c r="I2391" s="7"/>
      <c r="J2391" s="7"/>
    </row>
    <row r="2392" spans="8:10" ht="12.75" x14ac:dyDescent="0.2">
      <c r="H2392" s="7"/>
      <c r="I2392" s="7"/>
      <c r="J2392" s="7"/>
    </row>
    <row r="2393" spans="8:10" ht="12.75" x14ac:dyDescent="0.2">
      <c r="H2393" s="7"/>
      <c r="I2393" s="7"/>
      <c r="J2393" s="7"/>
    </row>
    <row r="2394" spans="8:10" ht="12.75" x14ac:dyDescent="0.2">
      <c r="H2394" s="7"/>
      <c r="I2394" s="7"/>
      <c r="J2394" s="7"/>
    </row>
    <row r="2395" spans="8:10" ht="12.75" x14ac:dyDescent="0.2">
      <c r="H2395" s="7"/>
      <c r="I2395" s="7"/>
      <c r="J2395" s="7"/>
    </row>
    <row r="2396" spans="8:10" ht="12.75" x14ac:dyDescent="0.2">
      <c r="H2396" s="7"/>
      <c r="I2396" s="7"/>
      <c r="J2396" s="7"/>
    </row>
    <row r="2397" spans="8:10" ht="12.75" x14ac:dyDescent="0.2">
      <c r="H2397" s="7"/>
      <c r="I2397" s="7"/>
      <c r="J2397" s="7"/>
    </row>
    <row r="2398" spans="8:10" ht="12.75" x14ac:dyDescent="0.2">
      <c r="H2398" s="7"/>
      <c r="I2398" s="7"/>
      <c r="J2398" s="7"/>
    </row>
    <row r="2399" spans="8:10" ht="12.75" x14ac:dyDescent="0.2">
      <c r="H2399" s="7"/>
      <c r="I2399" s="7"/>
      <c r="J2399" s="7"/>
    </row>
    <row r="2400" spans="8:10" ht="12.75" x14ac:dyDescent="0.2">
      <c r="H2400" s="7"/>
      <c r="I2400" s="7"/>
      <c r="J2400" s="7"/>
    </row>
    <row r="2401" spans="8:10" ht="12.75" x14ac:dyDescent="0.2">
      <c r="H2401" s="7"/>
      <c r="I2401" s="7"/>
      <c r="J2401" s="7"/>
    </row>
    <row r="2402" spans="8:10" ht="12.75" x14ac:dyDescent="0.2">
      <c r="H2402" s="7"/>
      <c r="I2402" s="7"/>
      <c r="J2402" s="7"/>
    </row>
    <row r="2403" spans="8:10" ht="12.75" x14ac:dyDescent="0.2">
      <c r="H2403" s="7"/>
      <c r="I2403" s="7"/>
      <c r="J2403" s="7"/>
    </row>
    <row r="2404" spans="8:10" ht="12.75" x14ac:dyDescent="0.2">
      <c r="H2404" s="7"/>
      <c r="I2404" s="7"/>
      <c r="J2404" s="7"/>
    </row>
    <row r="2405" spans="8:10" ht="12.75" x14ac:dyDescent="0.2">
      <c r="H2405" s="7"/>
      <c r="I2405" s="7"/>
      <c r="J2405" s="7"/>
    </row>
    <row r="2406" spans="8:10" ht="12.75" x14ac:dyDescent="0.2">
      <c r="H2406" s="7"/>
      <c r="I2406" s="7"/>
      <c r="J2406" s="7"/>
    </row>
    <row r="2407" spans="8:10" ht="12.75" x14ac:dyDescent="0.2">
      <c r="H2407" s="7"/>
      <c r="I2407" s="7"/>
      <c r="J2407" s="7"/>
    </row>
    <row r="2408" spans="8:10" ht="12.75" x14ac:dyDescent="0.2">
      <c r="H2408" s="7"/>
      <c r="I2408" s="7"/>
      <c r="J2408" s="7"/>
    </row>
    <row r="2409" spans="8:10" ht="12.75" x14ac:dyDescent="0.2">
      <c r="H2409" s="7"/>
      <c r="I2409" s="7"/>
      <c r="J2409" s="7"/>
    </row>
    <row r="2410" spans="8:10" ht="12.75" x14ac:dyDescent="0.2">
      <c r="H2410" s="7"/>
      <c r="I2410" s="7"/>
      <c r="J2410" s="7"/>
    </row>
    <row r="2411" spans="8:10" ht="12.75" x14ac:dyDescent="0.2">
      <c r="H2411" s="7"/>
      <c r="I2411" s="7"/>
      <c r="J2411" s="7"/>
    </row>
    <row r="2412" spans="8:10" ht="12.75" x14ac:dyDescent="0.2">
      <c r="H2412" s="7"/>
      <c r="I2412" s="7"/>
      <c r="J2412" s="7"/>
    </row>
    <row r="2413" spans="8:10" ht="12.75" x14ac:dyDescent="0.2">
      <c r="H2413" s="7"/>
      <c r="I2413" s="7"/>
      <c r="J2413" s="7"/>
    </row>
    <row r="2414" spans="8:10" ht="12.75" x14ac:dyDescent="0.2">
      <c r="H2414" s="7"/>
      <c r="I2414" s="7"/>
      <c r="J2414" s="7"/>
    </row>
    <row r="2415" spans="8:10" ht="12.75" x14ac:dyDescent="0.2">
      <c r="H2415" s="7"/>
      <c r="I2415" s="7"/>
      <c r="J2415" s="7"/>
    </row>
    <row r="2416" spans="8:10" ht="12.75" x14ac:dyDescent="0.2">
      <c r="H2416" s="7"/>
      <c r="I2416" s="7"/>
      <c r="J2416" s="7"/>
    </row>
    <row r="2417" spans="8:10" ht="12.75" x14ac:dyDescent="0.2">
      <c r="H2417" s="7"/>
      <c r="I2417" s="7"/>
      <c r="J2417" s="7"/>
    </row>
    <row r="2418" spans="8:10" ht="12.75" x14ac:dyDescent="0.2">
      <c r="H2418" s="7"/>
      <c r="I2418" s="7"/>
      <c r="J2418" s="7"/>
    </row>
    <row r="2419" spans="8:10" ht="12.75" x14ac:dyDescent="0.2">
      <c r="H2419" s="7"/>
      <c r="I2419" s="7"/>
      <c r="J2419" s="7"/>
    </row>
    <row r="2420" spans="8:10" ht="12.75" x14ac:dyDescent="0.2">
      <c r="H2420" s="7"/>
      <c r="I2420" s="7"/>
      <c r="J2420" s="7"/>
    </row>
    <row r="2421" spans="8:10" ht="12.75" x14ac:dyDescent="0.2">
      <c r="H2421" s="7"/>
      <c r="I2421" s="7"/>
      <c r="J2421" s="7"/>
    </row>
    <row r="2422" spans="8:10" ht="12.75" x14ac:dyDescent="0.2">
      <c r="H2422" s="7"/>
      <c r="I2422" s="7"/>
      <c r="J2422" s="7"/>
    </row>
    <row r="2423" spans="8:10" ht="12.75" x14ac:dyDescent="0.2">
      <c r="H2423" s="7"/>
      <c r="I2423" s="7"/>
      <c r="J2423" s="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Index Plot</vt:lpstr>
      <vt:lpstr>PE (CAPE) Plot</vt:lpstr>
      <vt:lpstr>Print_Area</vt:lpstr>
      <vt:lpstr>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RShiller</dc:creator>
  <cp:lastModifiedBy>kbrown01</cp:lastModifiedBy>
  <cp:lastPrinted>2001-01-03T03:07:37Z</cp:lastPrinted>
  <dcterms:created xsi:type="dcterms:W3CDTF">2000-07-15T18:21:09Z</dcterms:created>
  <dcterms:modified xsi:type="dcterms:W3CDTF">2015-08-02T18:22:07Z</dcterms:modified>
</cp:coreProperties>
</file>